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filterPrivacy="1" autoCompressPictures="0"/>
  <xr:revisionPtr revIDLastSave="0" documentId="13_ncr:1_{A9FCBCE7-B128-484A-9832-B58235644D3C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Cashflow" sheetId="8" r:id="rId1"/>
    <sheet name="Balance Sheet" sheetId="9" r:id="rId2"/>
    <sheet name="Reference Details" sheetId="10" r:id="rId3"/>
  </sheets>
  <definedNames>
    <definedName name="_xlnm.Print_Area" localSheetId="1">'Balance Sheet'!$B$2:$K$76</definedName>
    <definedName name="_xlnm.Print_Area" localSheetId="0">Cashflow!$B$2:$P$58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24" i="9" l="1"/>
  <c r="J46" i="9"/>
  <c r="J49" i="9"/>
  <c r="E30" i="9"/>
  <c r="E57" i="9"/>
  <c r="E73" i="9"/>
  <c r="D75" i="9" s="1"/>
  <c r="D71" i="9"/>
  <c r="D63" i="9"/>
  <c r="D22" i="8"/>
  <c r="E43" i="9"/>
  <c r="D43" i="9"/>
  <c r="D73" i="9" s="1"/>
  <c r="J35" i="8"/>
  <c r="D21" i="8"/>
  <c r="D20" i="8"/>
  <c r="D18" i="8"/>
  <c r="D14" i="8"/>
  <c r="D23" i="8" s="1"/>
  <c r="D29" i="8" s="1"/>
  <c r="I46" i="9"/>
  <c r="I49" i="9" s="1"/>
  <c r="E71" i="9"/>
  <c r="D30" i="9"/>
  <c r="D57" i="9"/>
  <c r="I24" i="9"/>
  <c r="J12" i="8"/>
  <c r="J13" i="8"/>
  <c r="J14" i="8"/>
  <c r="J15" i="8"/>
  <c r="J39" i="8" s="1"/>
  <c r="E30" i="8" s="1"/>
  <c r="D30" i="8" s="1"/>
  <c r="J18" i="8"/>
  <c r="J21" i="8"/>
  <c r="J28" i="8"/>
  <c r="J31" i="8"/>
  <c r="J36" i="8"/>
  <c r="J37" i="8"/>
  <c r="J51" i="8"/>
  <c r="J55" i="8" s="1"/>
  <c r="J52" i="8"/>
  <c r="J53" i="8"/>
  <c r="J42" i="8"/>
  <c r="J43" i="8"/>
  <c r="J48" i="8" s="1"/>
  <c r="E35" i="8" s="1"/>
  <c r="D35" i="8" s="1"/>
  <c r="J44" i="8"/>
  <c r="J45" i="8"/>
  <c r="J46" i="8"/>
  <c r="O28" i="8"/>
  <c r="O34" i="8"/>
  <c r="N34" i="8" s="1"/>
  <c r="E40" i="8"/>
  <c r="E12" i="8"/>
  <c r="E23" i="8" s="1"/>
  <c r="E29" i="8" s="1"/>
  <c r="E13" i="8"/>
  <c r="N27" i="8"/>
  <c r="J16" i="8"/>
  <c r="J17" i="8"/>
  <c r="J20" i="8"/>
  <c r="J22" i="8"/>
  <c r="J23" i="8"/>
  <c r="I48" i="8"/>
  <c r="I24" i="8"/>
  <c r="I26" i="8"/>
  <c r="I39" i="8" s="1"/>
  <c r="I27" i="8"/>
  <c r="I29" i="8"/>
  <c r="I30" i="8"/>
  <c r="I32" i="8"/>
  <c r="I33" i="8"/>
  <c r="I34" i="8"/>
  <c r="I25" i="8"/>
  <c r="E16" i="8"/>
  <c r="E19" i="8"/>
  <c r="E63" i="9"/>
  <c r="N26" i="8"/>
  <c r="N25" i="8"/>
  <c r="N24" i="8"/>
  <c r="N23" i="8"/>
  <c r="N22" i="8"/>
  <c r="N21" i="8"/>
  <c r="N20" i="8"/>
  <c r="N19" i="8"/>
  <c r="N18" i="8"/>
  <c r="N17" i="8"/>
  <c r="N16" i="8"/>
  <c r="N15" i="8"/>
  <c r="N14" i="8"/>
  <c r="N13" i="8"/>
  <c r="N12" i="8"/>
  <c r="D15" i="8"/>
  <c r="D17" i="8"/>
  <c r="D76" i="9" l="1"/>
  <c r="I63" i="9"/>
  <c r="J64" i="9"/>
  <c r="I52" i="9"/>
  <c r="I64" i="9"/>
  <c r="I51" i="9"/>
  <c r="J58" i="8"/>
  <c r="E31" i="8"/>
  <c r="D31" i="8" s="1"/>
  <c r="D32" i="8" s="1"/>
  <c r="D37" i="8" s="1"/>
  <c r="D42" i="8" s="1"/>
  <c r="E42" i="8" s="1"/>
  <c r="I55" i="8"/>
  <c r="I58" i="8" s="1"/>
  <c r="J63" i="9"/>
  <c r="J65" i="9" s="1"/>
  <c r="E34" i="8"/>
  <c r="D34" i="8" s="1"/>
  <c r="E32" i="8" l="1"/>
  <c r="E37" i="8" s="1"/>
  <c r="I65" i="9"/>
</calcChain>
</file>

<file path=xl/sharedStrings.xml><?xml version="1.0" encoding="utf-8"?>
<sst xmlns="http://schemas.openxmlformats.org/spreadsheetml/2006/main" count="203" uniqueCount="174">
  <si>
    <t>Income</t>
  </si>
  <si>
    <t>Monthly</t>
  </si>
  <si>
    <t>Annual</t>
  </si>
  <si>
    <t xml:space="preserve">Monthly </t>
  </si>
  <si>
    <t>Home Improvements</t>
  </si>
  <si>
    <t>Interest</t>
  </si>
  <si>
    <t>Electricity</t>
  </si>
  <si>
    <t>Rental Income</t>
  </si>
  <si>
    <t>Gas/Oil</t>
  </si>
  <si>
    <t>Hobbies</t>
  </si>
  <si>
    <t>Gifts Received</t>
  </si>
  <si>
    <t>Water/Sewer/Trash</t>
  </si>
  <si>
    <t>Vacation/Travel</t>
  </si>
  <si>
    <t>Property Tax</t>
  </si>
  <si>
    <t>Toys/Gadgets</t>
  </si>
  <si>
    <t>Phone/Internet/Cable</t>
  </si>
  <si>
    <t>Concerts/Shows</t>
  </si>
  <si>
    <t>Movies/Theatre</t>
  </si>
  <si>
    <t>Other</t>
  </si>
  <si>
    <t>Music</t>
  </si>
  <si>
    <t xml:space="preserve">      Housekeeping</t>
  </si>
  <si>
    <t>Total Income</t>
  </si>
  <si>
    <t>Car Payments</t>
  </si>
  <si>
    <t>Books</t>
  </si>
  <si>
    <t>Car Insurance</t>
  </si>
  <si>
    <t>Summary</t>
  </si>
  <si>
    <t>Non-Discretionary Expenses</t>
  </si>
  <si>
    <t>Total Discretionary</t>
  </si>
  <si>
    <t>Life Insurance</t>
  </si>
  <si>
    <t>Subscriptions (newspaper/magazines)</t>
  </si>
  <si>
    <t>Groceries</t>
  </si>
  <si>
    <t>Salon/Barber/Personal Grooming</t>
  </si>
  <si>
    <t>Total Fixed Non-Discretionary</t>
  </si>
  <si>
    <t>Assets</t>
  </si>
  <si>
    <t>Primary Mortgage</t>
  </si>
  <si>
    <t>Secondary Mortgage</t>
  </si>
  <si>
    <t>Car Loans</t>
  </si>
  <si>
    <t>Student Loans</t>
  </si>
  <si>
    <t>Other long term debt</t>
  </si>
  <si>
    <t>Primary Residence</t>
  </si>
  <si>
    <t>TOTAL LIABILITIES</t>
  </si>
  <si>
    <t>Secondary Residence</t>
  </si>
  <si>
    <t>Vehicles</t>
  </si>
  <si>
    <t>Liabilities</t>
  </si>
  <si>
    <t>Collectibles</t>
  </si>
  <si>
    <t>Net Worth</t>
  </si>
  <si>
    <t>Jewelry</t>
  </si>
  <si>
    <t>Furnishings</t>
  </si>
  <si>
    <t>TOTAL ASSETS</t>
  </si>
  <si>
    <t>Other Personal Assets (list)</t>
  </si>
  <si>
    <t>Health Savings Account</t>
  </si>
  <si>
    <t>Monthly Rent or Mortgage</t>
  </si>
  <si>
    <t>Reference</t>
  </si>
  <si>
    <t xml:space="preserve">Reference Number </t>
  </si>
  <si>
    <t>Description</t>
  </si>
  <si>
    <t>R</t>
  </si>
  <si>
    <t>If necessary, use the R column to enter reference numbers and provide detailed information in the Reference Details sheet</t>
  </si>
  <si>
    <t xml:space="preserve">      Other fixed home expenses</t>
  </si>
  <si>
    <t>USA Taxes</t>
  </si>
  <si>
    <t>Please enter the amounts as positive numbers in your local currency. Annual expenses can be entered directly on the Annual column. Monthly expenses are automatically annualized. Add rows as relevant.</t>
  </si>
  <si>
    <t>Car Parking and Fines</t>
  </si>
  <si>
    <t>Cash Withdrawals (Unallocated)</t>
  </si>
  <si>
    <t>Bank Fees</t>
  </si>
  <si>
    <t>Currency Exchange Rates</t>
  </si>
  <si>
    <t>US Dollar</t>
  </si>
  <si>
    <t>From</t>
  </si>
  <si>
    <t>To</t>
  </si>
  <si>
    <t>USD</t>
  </si>
  <si>
    <t>Questions:</t>
  </si>
  <si>
    <t>NON-DISCRETIONARY EXPENSES</t>
  </si>
  <si>
    <t>SAVINGS/RETIREMENT PLANS</t>
  </si>
  <si>
    <t xml:space="preserve">      TOTAL SAVINGS/RETIREMENT PLANS</t>
  </si>
  <si>
    <t>TAXES</t>
  </si>
  <si>
    <t xml:space="preserve">     TOTAL NON-DISCRETIONARY</t>
  </si>
  <si>
    <t xml:space="preserve">      TOTAL TAXES</t>
  </si>
  <si>
    <t>Savings</t>
  </si>
  <si>
    <t>Capital Gains</t>
  </si>
  <si>
    <t>Inheritance</t>
  </si>
  <si>
    <t xml:space="preserve">Home Insurance </t>
  </si>
  <si>
    <t>Doctors/Dentist fees not covered by Insurance</t>
  </si>
  <si>
    <t>Prescriptions not covered by insurance</t>
  </si>
  <si>
    <t>Other Expenses</t>
  </si>
  <si>
    <t>Retirement Plan Contributions (401k or other)</t>
  </si>
  <si>
    <t>Other Taxes</t>
  </si>
  <si>
    <t>Discretionary Cash Flow</t>
  </si>
  <si>
    <t>Discretionary Spending</t>
  </si>
  <si>
    <t>Gross Income</t>
  </si>
  <si>
    <t>Savings Cash Flow to Find</t>
  </si>
  <si>
    <t>Free Cash Flow</t>
  </si>
  <si>
    <t>Please convert Euros or other currencies to either CHF or USD.</t>
  </si>
  <si>
    <t>Roth IRA</t>
  </si>
  <si>
    <t>Brokerage Account #1</t>
  </si>
  <si>
    <t>Brokerage Account #2</t>
  </si>
  <si>
    <t>Brokerage Account #3</t>
  </si>
  <si>
    <t>Stock Options</t>
  </si>
  <si>
    <t>Restricted Stock</t>
  </si>
  <si>
    <t>Other Investment Account</t>
  </si>
  <si>
    <t>Comment</t>
  </si>
  <si>
    <t>401 (k) Profit Sharing</t>
  </si>
  <si>
    <t>Other Corporate Plan</t>
  </si>
  <si>
    <t>401(k) Plan #2</t>
  </si>
  <si>
    <t>Investment Property Mortgage</t>
  </si>
  <si>
    <t>US $ Current Acct #</t>
  </si>
  <si>
    <t>Other Liquid Assets</t>
  </si>
  <si>
    <t>Rental Deposit Savings Acct#</t>
  </si>
  <si>
    <t>Date</t>
  </si>
  <si>
    <t>Additional Savings Target</t>
  </si>
  <si>
    <t xml:space="preserve">Foreign Current Acct # </t>
  </si>
  <si>
    <t>Foreign Savings Acct #</t>
  </si>
  <si>
    <t>Other Joint Savings Acct #</t>
  </si>
  <si>
    <t>Social Security Contributions</t>
  </si>
  <si>
    <t>Social Security Income</t>
  </si>
  <si>
    <t>Variable (Discretionary) Expenses</t>
  </si>
  <si>
    <t>Dividends</t>
  </si>
  <si>
    <t>RSUs or Options Income</t>
  </si>
  <si>
    <t>Taxes</t>
  </si>
  <si>
    <t>Monthly Services:</t>
  </si>
  <si>
    <t xml:space="preserve">      Lawn Maintenance</t>
  </si>
  <si>
    <t>Car Registration</t>
  </si>
  <si>
    <t>Car Maintenance</t>
  </si>
  <si>
    <t>Health Insurance</t>
  </si>
  <si>
    <t>Additional Taxes</t>
  </si>
  <si>
    <t>Foreign Retirement Contributions</t>
  </si>
  <si>
    <t>Other Savings Plan Contributions</t>
  </si>
  <si>
    <t>IRA - Traditional Contribution</t>
  </si>
  <si>
    <t>Gifts to Others</t>
  </si>
  <si>
    <t>Dining/Eating Out</t>
  </si>
  <si>
    <t>Video Games/DVDs/On Demand</t>
  </si>
  <si>
    <t>Clothing - Required</t>
  </si>
  <si>
    <t>Clothing - Discretionary</t>
  </si>
  <si>
    <t>Gifts to Self</t>
  </si>
  <si>
    <t>Membership Dues (clubs, professional assoc)</t>
  </si>
  <si>
    <t>Fixed (Non-Discretionary) Expenses</t>
  </si>
  <si>
    <t>Liabilities (Debts)</t>
  </si>
  <si>
    <t>US $ 
Market Value</t>
  </si>
  <si>
    <t>Other Joint Account #</t>
  </si>
  <si>
    <t>Flexible Spending Account</t>
  </si>
  <si>
    <t>Enter amount as positive numbers in the appropriate column for Currency.</t>
  </si>
  <si>
    <t>LIQUID ASSETS</t>
  </si>
  <si>
    <t>RETIREMENT/INSURANCE</t>
  </si>
  <si>
    <t>REAL PROPERTY</t>
  </si>
  <si>
    <t>PERSONAL ASSETS</t>
  </si>
  <si>
    <t>INVESTMENT ASSETS</t>
  </si>
  <si>
    <t>LONG-TERM LIABILITIES</t>
  </si>
  <si>
    <t>SHORT-TERM LIABILITIES</t>
  </si>
  <si>
    <t>Credit Cards - Foreign</t>
  </si>
  <si>
    <t>Credit Cards - USA</t>
  </si>
  <si>
    <t>Other Debts</t>
  </si>
  <si>
    <t>Unpaid Taxes</t>
  </si>
  <si>
    <t>PERSONAL BALANCE SHEET</t>
  </si>
  <si>
    <t>401(k) Plan</t>
  </si>
  <si>
    <t>Contributory IRA</t>
  </si>
  <si>
    <t>Rental # 1 (estimated market val)</t>
  </si>
  <si>
    <t>Rental # 2 (estimated market val)</t>
  </si>
  <si>
    <t>Investment Property Mortgage #2</t>
  </si>
  <si>
    <t>Business Loans</t>
  </si>
  <si>
    <t>Family Loans</t>
  </si>
  <si>
    <t>Personal Loans</t>
  </si>
  <si>
    <t>PLEASE ENTER DATA INTO GREEN CELLS - AMOUNTS IN FOREIGN CURRENCY INDICATE THE CURRENCY AS RELEVANT</t>
  </si>
  <si>
    <t>Other Retirement income</t>
  </si>
  <si>
    <t>(CLIENT NAME)</t>
  </si>
  <si>
    <t>Gross Wages - Spouse #1</t>
  </si>
  <si>
    <t>Gross Wages - Spouse #2</t>
  </si>
  <si>
    <t>Cash Account</t>
  </si>
  <si>
    <t>Pillar 2</t>
  </si>
  <si>
    <t>Pillar 3</t>
  </si>
  <si>
    <t>TOTAL ASSETS US$</t>
  </si>
  <si>
    <t>TOTAL ASSETS EUR</t>
  </si>
  <si>
    <t>Total Liabilities US$</t>
  </si>
  <si>
    <t>Total Liabilities EUR</t>
  </si>
  <si>
    <t>CHF</t>
  </si>
  <si>
    <t>CHF
Market Value</t>
  </si>
  <si>
    <t>Annual Budget -  Cashflow Estimate 2019 - (CLIENT NAME)</t>
  </si>
  <si>
    <t>Note: due to the USD and CHF trading close to parity, for cashflow projections purposes 1USD = 1CHF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</si>
</sst>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(&quot;$&quot;* #,##0.00_);_(&quot;$&quot;* \(#,##0.00\);_(&quot;$&quot;* &quot;-&quot;??_);_(@_)"/>
    <numFmt numFmtId="164" formatCode="&quot;US$&quot;\ #,##0;[Red]&quot;US$&quot;\ \-#,##0"/>
    <numFmt numFmtId="165" formatCode="_ * #,##0_ ;_ * \-#,##0_ ;_ * &quot;-&quot;_ ;_ @_ "/>
    <numFmt numFmtId="166" formatCode="_ * #,##0.00_ ;_ * \-#,##0.00_ ;_ * &quot;-&quot;??_ ;_ @_ "/>
    <numFmt numFmtId="167" formatCode="_ &quot;$&quot;\ * #,##0_ ;_ &quot;$&quot;\ * \-#,##0_ ;_ &quot;$&quot;\ * &quot;-&quot;_ ;_ @_ "/>
    <numFmt numFmtId="168" formatCode="_(&quot;$&quot;* #,##0_);_(&quot;$&quot;* \(#,##0\);_(&quot;$&quot;* &quot;-&quot;??_);_(@_)"/>
    <numFmt numFmtId="169" formatCode="_ [$CHF-100C]\ * #,##0_ ;_ [$CHF-100C]\ * \-#,##0_ ;_ [$CHF-100C]\ * &quot;-&quot;??_ ;_ @_ "/>
    <numFmt numFmtId="170" formatCode="0.000"/>
    <numFmt numFmtId="171" formatCode="[$$-409]#,##0_ ;\-[$$-409]#,##0\ "/>
    <numFmt numFmtId="172" formatCode="_ [$CHF-100C]\ * #,##0.00_ ;_ [$CHF-100C]\ * \-#,##0.00_ ;_ [$CHF-100C]\ * &quot;-&quot;??_ ;_ @_ "/>
    <numFmt numFmtId="173" formatCode="_([$€-2]\ * #,##0_);_([$€-2]\ * \(#,##0\);_([$€-2]\ * &quot;-&quot;??_);_(@_)"/>
    <numFmt numFmtId="174" formatCode="[$CHF]\ #,##0.0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6" tint="-0.4999542222357860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167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68">
    <xf numFmtId="0" fontId="0" fillId="0" borderId="0" xfId="0"/>
    <xf numFmtId="0" fontId="0" fillId="0" borderId="2" xfId="0" applyBorder="1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4" fillId="3" borderId="3" xfId="0" applyFont="1" applyFill="1" applyBorder="1" applyProtection="1">
      <protection locked="0"/>
    </xf>
    <xf numFmtId="0" fontId="4" fillId="3" borderId="0" xfId="0" applyFont="1" applyFill="1" applyProtection="1">
      <protection locked="0"/>
    </xf>
    <xf numFmtId="0" fontId="0" fillId="0" borderId="1" xfId="0" applyBorder="1" applyProtection="1">
      <protection locked="0"/>
    </xf>
    <xf numFmtId="0" fontId="5" fillId="0" borderId="0" xfId="0" applyFont="1" applyProtection="1">
      <protection locked="0"/>
    </xf>
    <xf numFmtId="0" fontId="4" fillId="3" borderId="4" xfId="0" applyFont="1" applyFill="1" applyBorder="1" applyProtection="1"/>
    <xf numFmtId="0" fontId="0" fillId="0" borderId="1" xfId="0" applyBorder="1" applyProtection="1"/>
    <xf numFmtId="0" fontId="4" fillId="3" borderId="5" xfId="0" applyFont="1" applyFill="1" applyBorder="1" applyProtection="1"/>
    <xf numFmtId="0" fontId="4" fillId="3" borderId="0" xfId="0" applyFont="1" applyFill="1" applyProtection="1"/>
    <xf numFmtId="0" fontId="0" fillId="0" borderId="0" xfId="0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0" xfId="0" applyFill="1" applyBorder="1" applyProtection="1">
      <protection locked="0"/>
    </xf>
    <xf numFmtId="168" fontId="0" fillId="0" borderId="0" xfId="2" applyNumberFormat="1" applyFont="1" applyFill="1" applyBorder="1" applyProtection="1">
      <protection locked="0"/>
    </xf>
    <xf numFmtId="0" fontId="4" fillId="4" borderId="6" xfId="0" applyFont="1" applyFill="1" applyBorder="1" applyProtection="1">
      <protection locked="0"/>
    </xf>
    <xf numFmtId="0" fontId="0" fillId="0" borderId="0" xfId="0" applyProtection="1"/>
    <xf numFmtId="169" fontId="0" fillId="0" borderId="0" xfId="2" applyNumberFormat="1" applyFont="1" applyFill="1" applyBorder="1" applyProtection="1">
      <protection locked="0"/>
    </xf>
    <xf numFmtId="169" fontId="0" fillId="0" borderId="0" xfId="2" applyNumberFormat="1" applyFont="1" applyFill="1" applyBorder="1" applyProtection="1"/>
    <xf numFmtId="169" fontId="0" fillId="0" borderId="4" xfId="2" applyNumberFormat="1" applyFont="1" applyBorder="1" applyProtection="1"/>
    <xf numFmtId="169" fontId="4" fillId="3" borderId="4" xfId="2" applyNumberFormat="1" applyFont="1" applyFill="1" applyBorder="1" applyProtection="1"/>
    <xf numFmtId="0" fontId="10" fillId="0" borderId="1" xfId="0" applyFont="1" applyBorder="1" applyProtection="1"/>
    <xf numFmtId="170" fontId="0" fillId="0" borderId="4" xfId="2" applyNumberFormat="1" applyFont="1" applyBorder="1" applyProtection="1"/>
    <xf numFmtId="0" fontId="10" fillId="0" borderId="1" xfId="0" applyFont="1" applyBorder="1" applyProtection="1">
      <protection locked="0"/>
    </xf>
    <xf numFmtId="0" fontId="4" fillId="0" borderId="1" xfId="0" applyFont="1" applyFill="1" applyBorder="1" applyProtection="1">
      <protection locked="0"/>
    </xf>
    <xf numFmtId="0" fontId="4" fillId="0" borderId="0" xfId="0" applyFont="1" applyFill="1" applyProtection="1">
      <protection locked="0"/>
    </xf>
    <xf numFmtId="0" fontId="2" fillId="0" borderId="4" xfId="0" applyFont="1" applyBorder="1" applyProtection="1"/>
    <xf numFmtId="0" fontId="14" fillId="0" borderId="0" xfId="0" applyFont="1" applyProtection="1">
      <protection locked="0"/>
    </xf>
    <xf numFmtId="0" fontId="0" fillId="0" borderId="4" xfId="0" applyBorder="1" applyProtection="1">
      <protection locked="0"/>
    </xf>
    <xf numFmtId="0" fontId="0" fillId="0" borderId="4" xfId="0" applyFont="1" applyBorder="1" applyProtection="1"/>
    <xf numFmtId="0" fontId="13" fillId="0" borderId="4" xfId="0" applyFont="1" applyBorder="1" applyProtection="1"/>
    <xf numFmtId="168" fontId="0" fillId="7" borderId="1" xfId="2" applyNumberFormat="1" applyFont="1" applyFill="1" applyBorder="1" applyProtection="1">
      <protection locked="0"/>
    </xf>
    <xf numFmtId="168" fontId="0" fillId="7" borderId="5" xfId="2" applyNumberFormat="1" applyFont="1" applyFill="1" applyBorder="1" applyProtection="1">
      <protection locked="0"/>
    </xf>
    <xf numFmtId="168" fontId="0" fillId="7" borderId="0" xfId="2" applyNumberFormat="1" applyFont="1" applyFill="1" applyBorder="1" applyProtection="1">
      <protection locked="0"/>
    </xf>
    <xf numFmtId="170" fontId="6" fillId="8" borderId="4" xfId="2" applyNumberFormat="1" applyFont="1" applyFill="1" applyBorder="1" applyProtection="1"/>
    <xf numFmtId="44" fontId="0" fillId="2" borderId="1" xfId="2" applyFont="1" applyFill="1" applyBorder="1" applyProtection="1">
      <protection locked="0"/>
    </xf>
    <xf numFmtId="44" fontId="2" fillId="0" borderId="4" xfId="2" applyFont="1" applyBorder="1" applyProtection="1"/>
    <xf numFmtId="44" fontId="4" fillId="3" borderId="4" xfId="2" applyFont="1" applyFill="1" applyBorder="1" applyProtection="1"/>
    <xf numFmtId="44" fontId="0" fillId="5" borderId="1" xfId="2" applyFont="1" applyFill="1" applyBorder="1" applyProtection="1">
      <protection locked="0"/>
    </xf>
    <xf numFmtId="44" fontId="4" fillId="3" borderId="5" xfId="2" applyFont="1" applyFill="1" applyBorder="1" applyProtection="1"/>
    <xf numFmtId="44" fontId="0" fillId="0" borderId="0" xfId="2" applyFont="1" applyProtection="1">
      <protection locked="0"/>
    </xf>
    <xf numFmtId="44" fontId="13" fillId="0" borderId="4" xfId="2" applyFont="1" applyBorder="1" applyProtection="1"/>
    <xf numFmtId="44" fontId="12" fillId="0" borderId="4" xfId="2" applyFont="1" applyBorder="1" applyProtection="1"/>
    <xf numFmtId="44" fontId="0" fillId="0" borderId="4" xfId="2" applyFont="1" applyBorder="1" applyProtection="1">
      <protection locked="0"/>
    </xf>
    <xf numFmtId="44" fontId="0" fillId="5" borderId="4" xfId="2" applyFont="1" applyFill="1" applyBorder="1" applyProtection="1">
      <protection locked="0"/>
    </xf>
    <xf numFmtId="44" fontId="0" fillId="0" borderId="0" xfId="2" applyFont="1"/>
    <xf numFmtId="44" fontId="4" fillId="0" borderId="1" xfId="2" applyFont="1" applyFill="1" applyBorder="1" applyProtection="1">
      <protection locked="0"/>
    </xf>
    <xf numFmtId="44" fontId="0" fillId="0" borderId="1" xfId="2" applyFont="1" applyFill="1" applyBorder="1" applyProtection="1">
      <protection locked="0"/>
    </xf>
    <xf numFmtId="0" fontId="17" fillId="0" borderId="8" xfId="0" applyFont="1" applyFill="1" applyBorder="1" applyProtection="1"/>
    <xf numFmtId="0" fontId="13" fillId="0" borderId="8" xfId="0" applyFont="1" applyBorder="1" applyProtection="1">
      <protection locked="0"/>
    </xf>
    <xf numFmtId="44" fontId="2" fillId="2" borderId="8" xfId="2" applyFont="1" applyFill="1" applyBorder="1" applyProtection="1">
      <protection locked="0"/>
    </xf>
    <xf numFmtId="44" fontId="0" fillId="11" borderId="1" xfId="2" applyFont="1" applyFill="1" applyBorder="1" applyProtection="1">
      <protection locked="0"/>
    </xf>
    <xf numFmtId="44" fontId="2" fillId="11" borderId="8" xfId="2" applyFont="1" applyFill="1" applyBorder="1" applyProtection="1">
      <protection locked="0"/>
    </xf>
    <xf numFmtId="168" fontId="0" fillId="7" borderId="7" xfId="2" applyNumberFormat="1" applyFont="1" applyFill="1" applyBorder="1" applyProtection="1">
      <protection locked="0"/>
    </xf>
    <xf numFmtId="168" fontId="4" fillId="3" borderId="7" xfId="0" applyNumberFormat="1" applyFont="1" applyFill="1" applyBorder="1" applyProtection="1">
      <protection locked="0"/>
    </xf>
    <xf numFmtId="0" fontId="0" fillId="0" borderId="2" xfId="0" applyBorder="1" applyProtection="1">
      <protection locked="0"/>
    </xf>
    <xf numFmtId="0" fontId="4" fillId="3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center" wrapText="1"/>
    </xf>
    <xf numFmtId="0" fontId="0" fillId="0" borderId="0" xfId="0" applyFill="1" applyProtection="1"/>
    <xf numFmtId="44" fontId="0" fillId="0" borderId="0" xfId="2" applyFont="1" applyFill="1" applyBorder="1" applyProtection="1">
      <protection locked="0"/>
    </xf>
    <xf numFmtId="0" fontId="4" fillId="0" borderId="0" xfId="0" applyFont="1" applyFill="1" applyBorder="1" applyProtection="1"/>
    <xf numFmtId="0" fontId="0" fillId="0" borderId="0" xfId="0" applyFill="1" applyBorder="1"/>
    <xf numFmtId="168" fontId="4" fillId="4" borderId="9" xfId="0" applyNumberFormat="1" applyFont="1" applyFill="1" applyBorder="1" applyProtection="1">
      <protection locked="0"/>
    </xf>
    <xf numFmtId="168" fontId="4" fillId="4" borderId="1" xfId="0" applyNumberFormat="1" applyFont="1" applyFill="1" applyBorder="1" applyProtection="1"/>
    <xf numFmtId="168" fontId="6" fillId="10" borderId="3" xfId="2" applyNumberFormat="1" applyFont="1" applyFill="1" applyBorder="1" applyProtection="1"/>
    <xf numFmtId="0" fontId="10" fillId="0" borderId="0" xfId="0" applyFont="1" applyBorder="1" applyProtection="1"/>
    <xf numFmtId="44" fontId="0" fillId="6" borderId="0" xfId="2" applyFont="1" applyFill="1" applyBorder="1" applyProtection="1">
      <protection locked="0"/>
    </xf>
    <xf numFmtId="0" fontId="3" fillId="0" borderId="13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0" fontId="2" fillId="0" borderId="0" xfId="0" applyFont="1" applyBorder="1" applyProtection="1">
      <protection locked="0"/>
    </xf>
    <xf numFmtId="17" fontId="0" fillId="0" borderId="0" xfId="0" applyNumberFormat="1" applyBorder="1" applyProtection="1">
      <protection locked="0"/>
    </xf>
    <xf numFmtId="0" fontId="0" fillId="0" borderId="14" xfId="0" applyBorder="1" applyProtection="1">
      <protection locked="0"/>
    </xf>
    <xf numFmtId="0" fontId="0" fillId="0" borderId="13" xfId="0" applyBorder="1" applyProtection="1"/>
    <xf numFmtId="0" fontId="3" fillId="0" borderId="13" xfId="0" applyFont="1" applyBorder="1" applyAlignment="1" applyProtection="1">
      <alignment horizontal="center"/>
    </xf>
    <xf numFmtId="0" fontId="0" fillId="0" borderId="0" xfId="0" applyBorder="1" applyProtection="1"/>
    <xf numFmtId="0" fontId="0" fillId="0" borderId="0" xfId="0" applyBorder="1"/>
    <xf numFmtId="0" fontId="0" fillId="0" borderId="14" xfId="0" applyBorder="1"/>
    <xf numFmtId="0" fontId="0" fillId="0" borderId="13" xfId="0" applyBorder="1" applyProtection="1">
      <protection locked="0"/>
    </xf>
    <xf numFmtId="0" fontId="4" fillId="3" borderId="15" xfId="0" applyFont="1" applyFill="1" applyBorder="1" applyProtection="1"/>
    <xf numFmtId="0" fontId="4" fillId="3" borderId="0" xfId="0" applyFont="1" applyFill="1" applyBorder="1" applyProtection="1"/>
    <xf numFmtId="0" fontId="4" fillId="3" borderId="16" xfId="0" applyFont="1" applyFill="1" applyBorder="1" applyProtection="1"/>
    <xf numFmtId="0" fontId="4" fillId="0" borderId="13" xfId="0" applyFont="1" applyFill="1" applyBorder="1" applyProtection="1"/>
    <xf numFmtId="0" fontId="4" fillId="0" borderId="14" xfId="0" applyFont="1" applyFill="1" applyBorder="1" applyProtection="1"/>
    <xf numFmtId="0" fontId="10" fillId="0" borderId="13" xfId="0" applyFont="1" applyBorder="1" applyProtection="1">
      <protection locked="0"/>
    </xf>
    <xf numFmtId="0" fontId="0" fillId="0" borderId="17" xfId="0" applyBorder="1" applyProtection="1">
      <protection locked="0"/>
    </xf>
    <xf numFmtId="168" fontId="4" fillId="3" borderId="0" xfId="0" applyNumberFormat="1" applyFont="1" applyFill="1" applyBorder="1" applyProtection="1">
      <protection locked="0"/>
    </xf>
    <xf numFmtId="0" fontId="10" fillId="0" borderId="17" xfId="0" applyFont="1" applyFill="1" applyBorder="1" applyProtection="1"/>
    <xf numFmtId="0" fontId="0" fillId="0" borderId="17" xfId="0" applyFill="1" applyBorder="1" applyProtection="1">
      <protection locked="0"/>
    </xf>
    <xf numFmtId="0" fontId="10" fillId="0" borderId="13" xfId="0" applyFont="1" applyFill="1" applyBorder="1" applyProtection="1"/>
    <xf numFmtId="17" fontId="0" fillId="0" borderId="14" xfId="0" applyNumberFormat="1" applyFill="1" applyBorder="1" applyProtection="1">
      <protection locked="0"/>
    </xf>
    <xf numFmtId="0" fontId="0" fillId="0" borderId="14" xfId="0" applyFill="1" applyBorder="1" applyProtection="1">
      <protection locked="0"/>
    </xf>
    <xf numFmtId="168" fontId="6" fillId="0" borderId="14" xfId="2" applyNumberFormat="1" applyFont="1" applyFill="1" applyBorder="1" applyProtection="1">
      <protection locked="0"/>
    </xf>
    <xf numFmtId="0" fontId="10" fillId="0" borderId="13" xfId="0" applyFont="1" applyBorder="1" applyProtection="1"/>
    <xf numFmtId="0" fontId="4" fillId="3" borderId="0" xfId="0" applyFont="1" applyFill="1" applyBorder="1" applyProtection="1">
      <protection locked="0"/>
    </xf>
    <xf numFmtId="0" fontId="4" fillId="4" borderId="18" xfId="0" applyFont="1" applyFill="1" applyBorder="1" applyProtection="1">
      <protection locked="0"/>
    </xf>
    <xf numFmtId="0" fontId="2" fillId="0" borderId="13" xfId="0" applyFont="1" applyBorder="1" applyProtection="1">
      <protection locked="0"/>
    </xf>
    <xf numFmtId="0" fontId="2" fillId="0" borderId="19" xfId="0" applyFont="1" applyBorder="1" applyProtection="1">
      <protection locked="0"/>
    </xf>
    <xf numFmtId="0" fontId="2" fillId="0" borderId="20" xfId="0" applyFont="1" applyBorder="1" applyProtection="1">
      <protection locked="0"/>
    </xf>
    <xf numFmtId="0" fontId="0" fillId="0" borderId="20" xfId="0" applyBorder="1" applyProtection="1">
      <protection locked="0"/>
    </xf>
    <xf numFmtId="0" fontId="0" fillId="0" borderId="21" xfId="0" applyBorder="1" applyProtection="1">
      <protection locked="0"/>
    </xf>
    <xf numFmtId="0" fontId="4" fillId="3" borderId="3" xfId="0" applyFont="1" applyFill="1" applyBorder="1" applyAlignment="1" applyProtection="1">
      <alignment horizontal="right"/>
      <protection locked="0"/>
    </xf>
    <xf numFmtId="44" fontId="4" fillId="3" borderId="3" xfId="2" applyFont="1" applyFill="1" applyBorder="1" applyAlignment="1" applyProtection="1">
      <alignment horizontal="right"/>
      <protection locked="0"/>
    </xf>
    <xf numFmtId="0" fontId="0" fillId="10" borderId="0" xfId="0" applyFill="1" applyProtection="1">
      <protection locked="0"/>
    </xf>
    <xf numFmtId="44" fontId="6" fillId="10" borderId="0" xfId="2" applyFont="1" applyFill="1" applyAlignment="1" applyProtection="1">
      <alignment horizontal="right"/>
      <protection locked="0"/>
    </xf>
    <xf numFmtId="0" fontId="4" fillId="3" borderId="0" xfId="0" applyFont="1" applyFill="1" applyAlignment="1" applyProtection="1">
      <alignment horizontal="center"/>
      <protection locked="0"/>
    </xf>
    <xf numFmtId="44" fontId="4" fillId="0" borderId="0" xfId="2" applyFont="1" applyFill="1" applyBorder="1" applyProtection="1">
      <protection locked="0"/>
    </xf>
    <xf numFmtId="44" fontId="17" fillId="0" borderId="0" xfId="2" applyFont="1" applyFill="1" applyBorder="1" applyProtection="1">
      <protection locked="0"/>
    </xf>
    <xf numFmtId="44" fontId="4" fillId="0" borderId="0" xfId="2" applyFont="1" applyFill="1" applyBorder="1" applyAlignment="1" applyProtection="1">
      <alignment horizontal="right"/>
      <protection locked="0"/>
    </xf>
    <xf numFmtId="44" fontId="2" fillId="0" borderId="0" xfId="2" applyFont="1" applyFill="1" applyBorder="1" applyProtection="1">
      <protection locked="0"/>
    </xf>
    <xf numFmtId="44" fontId="4" fillId="0" borderId="0" xfId="2" applyFont="1" applyFill="1" applyBorder="1" applyProtection="1"/>
    <xf numFmtId="0" fontId="4" fillId="3" borderId="1" xfId="0" applyFont="1" applyFill="1" applyBorder="1" applyAlignment="1" applyProtection="1">
      <alignment horizontal="center"/>
      <protection locked="0"/>
    </xf>
    <xf numFmtId="0" fontId="0" fillId="10" borderId="5" xfId="0" applyFill="1" applyBorder="1" applyProtection="1">
      <protection locked="0"/>
    </xf>
    <xf numFmtId="0" fontId="6" fillId="10" borderId="2" xfId="0" applyFont="1" applyFill="1" applyBorder="1"/>
    <xf numFmtId="0" fontId="6" fillId="10" borderId="0" xfId="0" applyFont="1" applyFill="1"/>
    <xf numFmtId="0" fontId="0" fillId="0" borderId="13" xfId="0" applyFont="1" applyFill="1" applyBorder="1" applyProtection="1"/>
    <xf numFmtId="172" fontId="0" fillId="0" borderId="0" xfId="0" applyNumberFormat="1" applyProtection="1">
      <protection locked="0"/>
    </xf>
    <xf numFmtId="172" fontId="3" fillId="0" borderId="0" xfId="0" applyNumberFormat="1" applyFont="1" applyBorder="1" applyAlignment="1" applyProtection="1">
      <alignment horizontal="center"/>
    </xf>
    <xf numFmtId="172" fontId="0" fillId="0" borderId="0" xfId="0" applyNumberFormat="1" applyBorder="1" applyProtection="1"/>
    <xf numFmtId="172" fontId="0" fillId="0" borderId="0" xfId="0" applyNumberFormat="1" applyBorder="1" applyProtection="1">
      <protection locked="0"/>
    </xf>
    <xf numFmtId="172" fontId="4" fillId="3" borderId="3" xfId="0" applyNumberFormat="1" applyFont="1" applyFill="1" applyBorder="1" applyAlignment="1" applyProtection="1">
      <alignment horizontal="center" wrapText="1"/>
    </xf>
    <xf numFmtId="172" fontId="4" fillId="0" borderId="0" xfId="0" applyNumberFormat="1" applyFont="1" applyFill="1" applyBorder="1" applyAlignment="1" applyProtection="1">
      <alignment horizontal="center" wrapText="1"/>
    </xf>
    <xf numFmtId="172" fontId="0" fillId="0" borderId="0" xfId="0" applyNumberFormat="1" applyBorder="1"/>
    <xf numFmtId="168" fontId="19" fillId="0" borderId="4" xfId="2" applyNumberFormat="1" applyFont="1" applyBorder="1" applyProtection="1"/>
    <xf numFmtId="168" fontId="20" fillId="3" borderId="4" xfId="0" applyNumberFormat="1" applyFont="1" applyFill="1" applyBorder="1" applyProtection="1"/>
    <xf numFmtId="44" fontId="21" fillId="0" borderId="8" xfId="2" applyFont="1" applyFill="1" applyBorder="1" applyProtection="1">
      <protection locked="0"/>
    </xf>
    <xf numFmtId="44" fontId="2" fillId="5" borderId="8" xfId="2" applyFont="1" applyFill="1" applyBorder="1" applyProtection="1">
      <protection locked="0"/>
    </xf>
    <xf numFmtId="0" fontId="0" fillId="0" borderId="0" xfId="0" applyFill="1" applyProtection="1">
      <protection locked="0"/>
    </xf>
    <xf numFmtId="0" fontId="0" fillId="0" borderId="22" xfId="0" applyBorder="1" applyProtection="1">
      <protection locked="0"/>
    </xf>
    <xf numFmtId="17" fontId="0" fillId="0" borderId="14" xfId="0" applyNumberFormat="1" applyBorder="1" applyProtection="1">
      <protection locked="0"/>
    </xf>
    <xf numFmtId="0" fontId="4" fillId="3" borderId="14" xfId="0" applyFont="1" applyFill="1" applyBorder="1" applyAlignment="1" applyProtection="1">
      <alignment horizontal="center"/>
    </xf>
    <xf numFmtId="0" fontId="4" fillId="0" borderId="14" xfId="0" applyFont="1" applyFill="1" applyBorder="1" applyAlignment="1" applyProtection="1">
      <alignment horizontal="center"/>
    </xf>
    <xf numFmtId="0" fontId="0" fillId="0" borderId="14" xfId="0" applyBorder="1" applyAlignment="1" applyProtection="1">
      <alignment horizontal="center"/>
      <protection locked="0"/>
    </xf>
    <xf numFmtId="0" fontId="0" fillId="0" borderId="23" xfId="0" applyBorder="1" applyProtection="1">
      <protection locked="0"/>
    </xf>
    <xf numFmtId="0" fontId="19" fillId="0" borderId="24" xfId="0" applyFont="1" applyBorder="1" applyProtection="1"/>
    <xf numFmtId="0" fontId="20" fillId="3" borderId="24" xfId="0" applyFont="1" applyFill="1" applyBorder="1" applyProtection="1"/>
    <xf numFmtId="17" fontId="0" fillId="0" borderId="23" xfId="0" applyNumberFormat="1" applyBorder="1" applyProtection="1">
      <protection locked="0"/>
    </xf>
    <xf numFmtId="0" fontId="4" fillId="3" borderId="25" xfId="0" applyFont="1" applyFill="1" applyBorder="1" applyProtection="1"/>
    <xf numFmtId="0" fontId="10" fillId="0" borderId="0" xfId="0" applyFont="1" applyBorder="1" applyProtection="1">
      <protection locked="0"/>
    </xf>
    <xf numFmtId="0" fontId="10" fillId="0" borderId="2" xfId="0" applyFont="1" applyBorder="1" applyProtection="1"/>
    <xf numFmtId="0" fontId="4" fillId="0" borderId="23" xfId="0" applyFont="1" applyFill="1" applyBorder="1" applyAlignment="1" applyProtection="1">
      <alignment horizontal="center"/>
    </xf>
    <xf numFmtId="0" fontId="4" fillId="4" borderId="2" xfId="0" applyFont="1" applyFill="1" applyBorder="1" applyProtection="1"/>
    <xf numFmtId="0" fontId="0" fillId="0" borderId="26" xfId="0" applyBorder="1" applyProtection="1">
      <protection locked="0"/>
    </xf>
    <xf numFmtId="0" fontId="15" fillId="0" borderId="0" xfId="0" applyFont="1" applyBorder="1" applyProtection="1">
      <protection locked="0"/>
    </xf>
    <xf numFmtId="173" fontId="0" fillId="2" borderId="1" xfId="2" applyNumberFormat="1" applyFont="1" applyFill="1" applyBorder="1" applyProtection="1">
      <protection locked="0"/>
    </xf>
    <xf numFmtId="173" fontId="4" fillId="3" borderId="0" xfId="2" applyNumberFormat="1" applyFont="1" applyFill="1" applyBorder="1" applyProtection="1">
      <protection locked="0"/>
    </xf>
    <xf numFmtId="173" fontId="0" fillId="0" borderId="0" xfId="2" applyNumberFormat="1" applyFont="1" applyFill="1" applyBorder="1" applyProtection="1">
      <protection locked="0"/>
    </xf>
    <xf numFmtId="173" fontId="4" fillId="4" borderId="5" xfId="2" applyNumberFormat="1" applyFont="1" applyFill="1" applyBorder="1" applyProtection="1"/>
    <xf numFmtId="173" fontId="2" fillId="0" borderId="0" xfId="2" applyNumberFormat="1" applyFont="1" applyFill="1" applyBorder="1" applyProtection="1"/>
    <xf numFmtId="174" fontId="20" fillId="3" borderId="4" xfId="2" applyNumberFormat="1" applyFont="1" applyFill="1" applyBorder="1" applyProtection="1"/>
    <xf numFmtId="174" fontId="19" fillId="0" borderId="4" xfId="2" applyNumberFormat="1" applyFont="1" applyBorder="1" applyProtection="1"/>
    <xf numFmtId="174" fontId="4" fillId="3" borderId="0" xfId="2" applyNumberFormat="1" applyFont="1" applyFill="1" applyBorder="1" applyProtection="1">
      <protection locked="0"/>
    </xf>
    <xf numFmtId="174" fontId="4" fillId="4" borderId="1" xfId="2" applyNumberFormat="1" applyFont="1" applyFill="1" applyBorder="1" applyProtection="1"/>
    <xf numFmtId="0" fontId="18" fillId="9" borderId="0" xfId="0" applyFont="1" applyFill="1" applyAlignment="1" applyProtection="1">
      <alignment horizontal="center"/>
      <protection locked="0"/>
    </xf>
    <xf numFmtId="0" fontId="11" fillId="5" borderId="0" xfId="0" applyFont="1" applyFill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18" fillId="9" borderId="10" xfId="0" applyFont="1" applyFill="1" applyBorder="1" applyAlignment="1" applyProtection="1">
      <alignment horizontal="center"/>
    </xf>
    <xf numFmtId="0" fontId="18" fillId="9" borderId="11" xfId="0" applyFont="1" applyFill="1" applyBorder="1" applyAlignment="1" applyProtection="1">
      <alignment horizontal="center"/>
    </xf>
    <xf numFmtId="0" fontId="18" fillId="9" borderId="12" xfId="0" applyFont="1" applyFill="1" applyBorder="1" applyAlignment="1" applyProtection="1">
      <alignment horizontal="center"/>
    </xf>
    <xf numFmtId="174" fontId="15" fillId="12" borderId="27" xfId="2" applyNumberFormat="1" applyFont="1" applyFill="1" applyBorder="1" applyAlignment="1" applyProtection="1">
      <alignment horizontal="center"/>
      <protection locked="0"/>
    </xf>
    <xf numFmtId="174" fontId="15" fillId="12" borderId="28" xfId="2" applyNumberFormat="1" applyFont="1" applyFill="1" applyBorder="1" applyAlignment="1" applyProtection="1">
      <alignment horizontal="center"/>
      <protection locked="0"/>
    </xf>
    <xf numFmtId="174" fontId="2" fillId="12" borderId="27" xfId="2" applyNumberFormat="1" applyFont="1" applyFill="1" applyBorder="1" applyAlignment="1" applyProtection="1">
      <alignment horizontal="center"/>
      <protection locked="0"/>
    </xf>
    <xf numFmtId="174" fontId="2" fillId="12" borderId="28" xfId="2" applyNumberFormat="1" applyFont="1" applyFill="1" applyBorder="1" applyAlignment="1" applyProtection="1">
      <alignment horizontal="center"/>
      <protection locked="0"/>
    </xf>
    <xf numFmtId="0" fontId="16" fillId="0" borderId="0" xfId="0" applyFont="1" applyBorder="1" applyAlignment="1" applyProtection="1">
      <alignment horizontal="center"/>
    </xf>
    <xf numFmtId="171" fontId="2" fillId="13" borderId="27" xfId="0" applyNumberFormat="1" applyFont="1" applyFill="1" applyBorder="1" applyAlignment="1" applyProtection="1">
      <alignment horizontal="center"/>
      <protection locked="0"/>
    </xf>
    <xf numFmtId="171" fontId="2" fillId="13" borderId="28" xfId="0" applyNumberFormat="1" applyFont="1" applyFill="1" applyBorder="1" applyAlignment="1" applyProtection="1">
      <alignment horizontal="center"/>
      <protection locked="0"/>
    </xf>
    <xf numFmtId="164" fontId="15" fillId="13" borderId="27" xfId="0" applyNumberFormat="1" applyFont="1" applyFill="1" applyBorder="1" applyAlignment="1" applyProtection="1">
      <alignment horizontal="center"/>
      <protection locked="0"/>
    </xf>
    <xf numFmtId="164" fontId="15" fillId="13" borderId="28" xfId="0" applyNumberFormat="1" applyFont="1" applyFill="1" applyBorder="1" applyAlignment="1" applyProtection="1">
      <alignment horizontal="center"/>
      <protection locked="0"/>
    </xf>
  </cellXfs>
  <cellStyles count="8">
    <cellStyle name="Comma" xfId="4" xr:uid="{00000000-0005-0000-0000-000000000000}"/>
    <cellStyle name="Comma [0]" xfId="5" xr:uid="{00000000-0005-0000-0000-000001000000}"/>
    <cellStyle name="Currency" xfId="2" xr:uid="{00000000-0005-0000-0000-000002000000}"/>
    <cellStyle name="Currency [0]" xfId="3" xr:uid="{00000000-0005-0000-0000-000003000000}"/>
    <cellStyle name="Followed Hyperlink" xfId="7" xr:uid="{00000000-0005-0000-0000-000004000000}"/>
    <cellStyle name="Hyperlink" xfId="6" xr:uid="{00000000-0005-0000-0000-000005000000}"/>
    <cellStyle name="Normal" xfId="0" builtinId="0"/>
    <cellStyle name="Percent" xfId="1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P58"/>
  <sheetViews>
    <sheetView showGridLines="0" tabSelected="1" zoomScaleNormal="100" zoomScalePageLayoutView="80" workbookViewId="0">
      <selection activeCell="H21" sqref="H21"/>
    </sheetView>
  </sheetViews>
  <sheetFormatPr defaultColWidth="8.85546875" defaultRowHeight="15" x14ac:dyDescent="0.25"/>
  <cols>
    <col min="1" max="1" width="3.42578125" style="2" customWidth="1"/>
    <col min="2" max="2" width="24.42578125" style="2" customWidth="1"/>
    <col min="3" max="3" width="9.140625" style="2" hidden="1" customWidth="1"/>
    <col min="4" max="4" width="15.42578125" style="2" customWidth="1"/>
    <col min="5" max="5" width="12.42578125" style="2" customWidth="1"/>
    <col min="6" max="6" width="2.85546875" style="2" customWidth="1"/>
    <col min="7" max="7" width="3" style="2" customWidth="1"/>
    <col min="8" max="8" width="41.42578125" style="2" bestFit="1" customWidth="1"/>
    <col min="9" max="9" width="12.85546875" style="2" customWidth="1"/>
    <col min="10" max="10" width="12.140625" style="2" customWidth="1"/>
    <col min="11" max="11" width="2.85546875" style="2" customWidth="1"/>
    <col min="12" max="12" width="3" style="2" customWidth="1"/>
    <col min="13" max="13" width="37" style="2" customWidth="1"/>
    <col min="14" max="14" width="13.140625" style="2" customWidth="1"/>
    <col min="15" max="15" width="14" style="2" customWidth="1"/>
    <col min="16" max="16384" width="8.85546875" style="2"/>
  </cols>
  <sheetData>
    <row r="2" spans="1:16" ht="33" customHeight="1" x14ac:dyDescent="0.35">
      <c r="B2" s="153" t="s">
        <v>172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</row>
    <row r="3" spans="1:16" ht="23.25" x14ac:dyDescent="0.35">
      <c r="B3" s="155" t="s">
        <v>173</v>
      </c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</row>
    <row r="4" spans="1:16" x14ac:dyDescent="0.25">
      <c r="B4" s="3" t="s">
        <v>59</v>
      </c>
    </row>
    <row r="5" spans="1:16" x14ac:dyDescent="0.25">
      <c r="B5" s="3" t="s">
        <v>56</v>
      </c>
    </row>
    <row r="6" spans="1:16" x14ac:dyDescent="0.25">
      <c r="B6" s="3"/>
    </row>
    <row r="7" spans="1:16" ht="23.25" x14ac:dyDescent="0.35">
      <c r="B7" s="154" t="s">
        <v>158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</row>
    <row r="9" spans="1:16" ht="15.75" x14ac:dyDescent="0.25">
      <c r="A9" s="105" t="s">
        <v>55</v>
      </c>
      <c r="B9" s="4" t="s">
        <v>0</v>
      </c>
      <c r="C9" s="5"/>
      <c r="D9" s="101" t="s">
        <v>1</v>
      </c>
      <c r="E9" s="101" t="s">
        <v>2</v>
      </c>
      <c r="F9" s="26"/>
      <c r="G9" s="105" t="s">
        <v>55</v>
      </c>
      <c r="H9" s="4" t="s">
        <v>132</v>
      </c>
      <c r="I9" s="102" t="s">
        <v>3</v>
      </c>
      <c r="J9" s="102" t="s">
        <v>2</v>
      </c>
      <c r="K9" s="108"/>
      <c r="L9" s="111" t="s">
        <v>55</v>
      </c>
      <c r="M9" s="4" t="s">
        <v>112</v>
      </c>
      <c r="N9" s="102" t="s">
        <v>1</v>
      </c>
      <c r="O9" s="102" t="s">
        <v>2</v>
      </c>
    </row>
    <row r="10" spans="1:16" ht="15.75" x14ac:dyDescent="0.25">
      <c r="A10" s="25"/>
      <c r="B10" s="25"/>
      <c r="C10" s="26"/>
      <c r="D10" s="25"/>
      <c r="E10" s="25"/>
      <c r="F10" s="26"/>
      <c r="G10" s="25"/>
      <c r="H10" s="25"/>
      <c r="I10" s="47"/>
      <c r="J10" s="47"/>
      <c r="K10" s="106"/>
      <c r="L10" s="25"/>
      <c r="M10" s="25"/>
      <c r="N10" s="47"/>
      <c r="O10" s="47"/>
    </row>
    <row r="11" spans="1:16" x14ac:dyDescent="0.25">
      <c r="A11" s="6"/>
      <c r="B11" s="24"/>
      <c r="D11" s="13"/>
      <c r="E11" s="13"/>
      <c r="G11" s="6"/>
      <c r="H11" s="24" t="s">
        <v>69</v>
      </c>
      <c r="I11" s="48"/>
      <c r="J11" s="48"/>
      <c r="K11" s="60"/>
      <c r="L11" s="6"/>
      <c r="M11" s="6"/>
      <c r="N11" s="36"/>
      <c r="O11" s="52"/>
    </row>
    <row r="12" spans="1:16" x14ac:dyDescent="0.25">
      <c r="A12" s="6"/>
      <c r="B12" s="9" t="s">
        <v>161</v>
      </c>
      <c r="D12" s="39"/>
      <c r="E12" s="52">
        <f>+D12*12</f>
        <v>0</v>
      </c>
      <c r="G12" s="6"/>
      <c r="H12" s="9" t="s">
        <v>51</v>
      </c>
      <c r="I12" s="39"/>
      <c r="J12" s="52">
        <f>+I12*12</f>
        <v>0</v>
      </c>
      <c r="K12" s="60"/>
      <c r="L12" s="6"/>
      <c r="M12" s="9" t="s">
        <v>4</v>
      </c>
      <c r="N12" s="36">
        <f>+O12/12</f>
        <v>0</v>
      </c>
      <c r="O12" s="39"/>
    </row>
    <row r="13" spans="1:16" x14ac:dyDescent="0.25">
      <c r="A13" s="6"/>
      <c r="B13" s="9" t="s">
        <v>162</v>
      </c>
      <c r="D13" s="39"/>
      <c r="E13" s="52">
        <f>+D13*12</f>
        <v>0</v>
      </c>
      <c r="G13" s="6"/>
      <c r="H13" s="9" t="s">
        <v>78</v>
      </c>
      <c r="I13" s="39"/>
      <c r="J13" s="52">
        <f t="shared" ref="J13:J51" si="0">+I13*12</f>
        <v>0</v>
      </c>
      <c r="K13" s="60"/>
      <c r="L13" s="6"/>
      <c r="M13" s="9" t="s">
        <v>125</v>
      </c>
      <c r="N13" s="36">
        <f t="shared" ref="N13:N27" si="1">+O13/12</f>
        <v>0</v>
      </c>
      <c r="O13" s="39"/>
    </row>
    <row r="14" spans="1:16" x14ac:dyDescent="0.25">
      <c r="A14" s="6"/>
      <c r="B14" s="9" t="s">
        <v>5</v>
      </c>
      <c r="D14" s="36">
        <f>+E14/12</f>
        <v>0</v>
      </c>
      <c r="E14" s="39"/>
      <c r="G14" s="6"/>
      <c r="H14" s="9" t="s">
        <v>6</v>
      </c>
      <c r="I14" s="39"/>
      <c r="J14" s="52">
        <f t="shared" si="0"/>
        <v>0</v>
      </c>
      <c r="K14" s="60"/>
      <c r="L14" s="6"/>
      <c r="M14" s="9" t="s">
        <v>126</v>
      </c>
      <c r="N14" s="36">
        <f t="shared" si="1"/>
        <v>0</v>
      </c>
      <c r="O14" s="39"/>
    </row>
    <row r="15" spans="1:16" x14ac:dyDescent="0.25">
      <c r="A15" s="6"/>
      <c r="B15" s="9" t="s">
        <v>113</v>
      </c>
      <c r="D15" s="36">
        <f>+E15/12</f>
        <v>0</v>
      </c>
      <c r="E15" s="39"/>
      <c r="G15" s="6"/>
      <c r="H15" s="9" t="s">
        <v>8</v>
      </c>
      <c r="I15" s="39"/>
      <c r="J15" s="52">
        <f t="shared" si="0"/>
        <v>0</v>
      </c>
      <c r="K15" s="60"/>
      <c r="L15" s="6"/>
      <c r="M15" s="9" t="s">
        <v>9</v>
      </c>
      <c r="N15" s="36">
        <f t="shared" si="1"/>
        <v>0</v>
      </c>
      <c r="O15" s="39"/>
    </row>
    <row r="16" spans="1:16" x14ac:dyDescent="0.25">
      <c r="A16" s="6"/>
      <c r="B16" s="9" t="s">
        <v>7</v>
      </c>
      <c r="D16" s="39"/>
      <c r="E16" s="52">
        <f t="shared" ref="E16:E19" si="2">+D16*12</f>
        <v>0</v>
      </c>
      <c r="G16" s="6"/>
      <c r="H16" s="9" t="s">
        <v>11</v>
      </c>
      <c r="I16" s="39"/>
      <c r="J16" s="52">
        <f t="shared" si="0"/>
        <v>0</v>
      </c>
      <c r="K16" s="60"/>
      <c r="L16" s="6"/>
      <c r="M16" s="9" t="s">
        <v>12</v>
      </c>
      <c r="N16" s="36">
        <f t="shared" si="1"/>
        <v>0</v>
      </c>
      <c r="O16" s="39"/>
    </row>
    <row r="17" spans="1:15" x14ac:dyDescent="0.25">
      <c r="A17" s="6"/>
      <c r="B17" s="9" t="s">
        <v>76</v>
      </c>
      <c r="D17" s="36">
        <f>+E17/12</f>
        <v>0</v>
      </c>
      <c r="E17" s="39"/>
      <c r="G17" s="6"/>
      <c r="H17" s="9" t="s">
        <v>13</v>
      </c>
      <c r="I17" s="39"/>
      <c r="J17" s="52">
        <f t="shared" si="0"/>
        <v>0</v>
      </c>
      <c r="K17" s="60"/>
      <c r="L17" s="6"/>
      <c r="M17" s="9" t="s">
        <v>14</v>
      </c>
      <c r="N17" s="36">
        <f t="shared" si="1"/>
        <v>0</v>
      </c>
      <c r="O17" s="39"/>
    </row>
    <row r="18" spans="1:15" x14ac:dyDescent="0.25">
      <c r="A18" s="6"/>
      <c r="B18" s="9" t="s">
        <v>114</v>
      </c>
      <c r="D18" s="36">
        <f>+E18/12</f>
        <v>0</v>
      </c>
      <c r="E18" s="39"/>
      <c r="G18" s="6"/>
      <c r="H18" s="9" t="s">
        <v>15</v>
      </c>
      <c r="I18" s="39"/>
      <c r="J18" s="52">
        <f t="shared" si="0"/>
        <v>0</v>
      </c>
      <c r="K18" s="60"/>
      <c r="L18" s="6"/>
      <c r="M18" s="9" t="s">
        <v>16</v>
      </c>
      <c r="N18" s="36">
        <f t="shared" si="1"/>
        <v>0</v>
      </c>
      <c r="O18" s="39"/>
    </row>
    <row r="19" spans="1:15" x14ac:dyDescent="0.25">
      <c r="A19" s="6"/>
      <c r="B19" s="9" t="s">
        <v>111</v>
      </c>
      <c r="D19" s="39"/>
      <c r="E19" s="52">
        <f t="shared" si="2"/>
        <v>0</v>
      </c>
      <c r="G19" s="6"/>
      <c r="H19" s="9" t="s">
        <v>116</v>
      </c>
      <c r="I19" s="39"/>
      <c r="J19" s="52"/>
      <c r="K19" s="60"/>
      <c r="L19" s="6"/>
      <c r="M19" s="9" t="s">
        <v>17</v>
      </c>
      <c r="N19" s="36">
        <f t="shared" si="1"/>
        <v>0</v>
      </c>
      <c r="O19" s="39"/>
    </row>
    <row r="20" spans="1:15" x14ac:dyDescent="0.25">
      <c r="A20" s="6"/>
      <c r="B20" s="9" t="s">
        <v>10</v>
      </c>
      <c r="D20" s="36">
        <f t="shared" ref="D20:D22" si="3">+E20/12</f>
        <v>0</v>
      </c>
      <c r="E20" s="39"/>
      <c r="G20" s="6"/>
      <c r="H20" s="9" t="s">
        <v>117</v>
      </c>
      <c r="I20" s="39"/>
      <c r="J20" s="52">
        <f t="shared" si="0"/>
        <v>0</v>
      </c>
      <c r="K20" s="60"/>
      <c r="L20" s="6"/>
      <c r="M20" s="9" t="s">
        <v>19</v>
      </c>
      <c r="N20" s="36">
        <f t="shared" si="1"/>
        <v>0</v>
      </c>
      <c r="O20" s="39"/>
    </row>
    <row r="21" spans="1:15" x14ac:dyDescent="0.25">
      <c r="A21" s="6"/>
      <c r="B21" s="6" t="s">
        <v>77</v>
      </c>
      <c r="D21" s="36">
        <f t="shared" si="3"/>
        <v>0</v>
      </c>
      <c r="E21" s="39"/>
      <c r="G21" s="6"/>
      <c r="H21" s="9" t="s">
        <v>20</v>
      </c>
      <c r="I21" s="39"/>
      <c r="J21" s="52">
        <f t="shared" si="0"/>
        <v>0</v>
      </c>
      <c r="K21" s="60"/>
      <c r="L21" s="6"/>
      <c r="M21" s="9" t="s">
        <v>127</v>
      </c>
      <c r="N21" s="36">
        <f t="shared" si="1"/>
        <v>0</v>
      </c>
      <c r="O21" s="39"/>
    </row>
    <row r="22" spans="1:15" x14ac:dyDescent="0.25">
      <c r="A22" s="6"/>
      <c r="B22" s="6" t="s">
        <v>159</v>
      </c>
      <c r="D22" s="36">
        <f t="shared" si="3"/>
        <v>0</v>
      </c>
      <c r="E22" s="39"/>
      <c r="G22" s="6"/>
      <c r="H22" s="9" t="s">
        <v>57</v>
      </c>
      <c r="I22" s="39"/>
      <c r="J22" s="52">
        <f t="shared" si="0"/>
        <v>0</v>
      </c>
      <c r="K22" s="60"/>
      <c r="L22" s="6"/>
      <c r="M22" s="9" t="s">
        <v>129</v>
      </c>
      <c r="N22" s="36">
        <f t="shared" si="1"/>
        <v>0</v>
      </c>
      <c r="O22" s="39"/>
    </row>
    <row r="23" spans="1:15" ht="15.75" x14ac:dyDescent="0.25">
      <c r="A23" s="6"/>
      <c r="B23" s="10" t="s">
        <v>21</v>
      </c>
      <c r="C23" s="11"/>
      <c r="D23" s="40">
        <f>SUM(D12:D22)</f>
        <v>0</v>
      </c>
      <c r="E23" s="40">
        <f>SUM(E12:E22)</f>
        <v>0</v>
      </c>
      <c r="G23" s="6"/>
      <c r="H23" s="9" t="s">
        <v>22</v>
      </c>
      <c r="I23" s="39"/>
      <c r="J23" s="52">
        <f t="shared" si="0"/>
        <v>0</v>
      </c>
      <c r="K23" s="60"/>
      <c r="L23" s="6"/>
      <c r="M23" s="9" t="s">
        <v>23</v>
      </c>
      <c r="N23" s="36">
        <f t="shared" si="1"/>
        <v>0</v>
      </c>
      <c r="O23" s="39"/>
    </row>
    <row r="24" spans="1:15" x14ac:dyDescent="0.25">
      <c r="D24" s="41"/>
      <c r="E24" s="41"/>
      <c r="G24" s="6"/>
      <c r="H24" s="9" t="s">
        <v>24</v>
      </c>
      <c r="I24" s="36">
        <f>+J24/12</f>
        <v>0</v>
      </c>
      <c r="J24" s="39"/>
      <c r="K24" s="60"/>
      <c r="L24" s="6"/>
      <c r="M24" s="9" t="s">
        <v>130</v>
      </c>
      <c r="N24" s="36">
        <f t="shared" si="1"/>
        <v>0</v>
      </c>
      <c r="O24" s="39"/>
    </row>
    <row r="25" spans="1:15" x14ac:dyDescent="0.25">
      <c r="D25" s="41"/>
      <c r="E25" s="41"/>
      <c r="G25" s="6"/>
      <c r="H25" s="6" t="s">
        <v>60</v>
      </c>
      <c r="I25" s="36">
        <f>+J25/12</f>
        <v>0</v>
      </c>
      <c r="J25" s="39"/>
      <c r="K25" s="60"/>
      <c r="L25" s="6"/>
      <c r="M25" s="6" t="s">
        <v>61</v>
      </c>
      <c r="N25" s="36">
        <f t="shared" si="1"/>
        <v>0</v>
      </c>
      <c r="O25" s="39"/>
    </row>
    <row r="26" spans="1:15" ht="15" customHeight="1" x14ac:dyDescent="0.3">
      <c r="B26" s="7" t="s">
        <v>25</v>
      </c>
      <c r="D26" s="41"/>
      <c r="E26" s="41"/>
      <c r="G26" s="6"/>
      <c r="H26" s="9" t="s">
        <v>118</v>
      </c>
      <c r="I26" s="36">
        <f>+J26/12</f>
        <v>0</v>
      </c>
      <c r="J26" s="39"/>
      <c r="K26" s="60"/>
      <c r="L26" s="6"/>
      <c r="M26" s="6" t="s">
        <v>62</v>
      </c>
      <c r="N26" s="36">
        <f t="shared" si="1"/>
        <v>0</v>
      </c>
      <c r="O26" s="39"/>
    </row>
    <row r="27" spans="1:15" x14ac:dyDescent="0.25">
      <c r="D27" s="41"/>
      <c r="E27" s="41"/>
      <c r="G27" s="6"/>
      <c r="H27" s="9" t="s">
        <v>119</v>
      </c>
      <c r="I27" s="36">
        <f>+J27/12</f>
        <v>0</v>
      </c>
      <c r="J27" s="39"/>
      <c r="K27" s="60"/>
      <c r="L27" s="6"/>
      <c r="M27" s="9" t="s">
        <v>29</v>
      </c>
      <c r="N27" s="36">
        <f t="shared" si="1"/>
        <v>0</v>
      </c>
      <c r="O27" s="39"/>
    </row>
    <row r="28" spans="1:15" x14ac:dyDescent="0.25">
      <c r="B28" s="103"/>
      <c r="C28" s="103"/>
      <c r="D28" s="104" t="s">
        <v>1</v>
      </c>
      <c r="E28" s="104" t="s">
        <v>2</v>
      </c>
      <c r="G28" s="6"/>
      <c r="H28" s="9" t="s">
        <v>120</v>
      </c>
      <c r="I28" s="39"/>
      <c r="J28" s="36">
        <f t="shared" ref="J28" si="4">+I28*12</f>
        <v>0</v>
      </c>
      <c r="K28" s="60"/>
      <c r="L28" s="6"/>
      <c r="M28" s="9" t="s">
        <v>131</v>
      </c>
      <c r="N28" s="39"/>
      <c r="O28" s="52">
        <f t="shared" ref="O28" si="5">+N28*12</f>
        <v>0</v>
      </c>
    </row>
    <row r="29" spans="1:15" x14ac:dyDescent="0.25">
      <c r="B29" s="31" t="s">
        <v>86</v>
      </c>
      <c r="C29" s="31"/>
      <c r="D29" s="42">
        <f>+D23</f>
        <v>0</v>
      </c>
      <c r="E29" s="42">
        <f>+E23</f>
        <v>0</v>
      </c>
      <c r="G29" s="6"/>
      <c r="H29" s="9" t="s">
        <v>79</v>
      </c>
      <c r="I29" s="36">
        <f>+J29/12</f>
        <v>0</v>
      </c>
      <c r="J29" s="39"/>
      <c r="K29" s="60"/>
      <c r="L29" s="6"/>
      <c r="M29" s="6" t="s">
        <v>18</v>
      </c>
      <c r="N29" s="39"/>
      <c r="O29" s="52"/>
    </row>
    <row r="30" spans="1:15" x14ac:dyDescent="0.25">
      <c r="B30" s="30" t="s">
        <v>26</v>
      </c>
      <c r="C30" s="27"/>
      <c r="D30" s="43">
        <f>+E30/12</f>
        <v>0</v>
      </c>
      <c r="E30" s="43">
        <f>+J39</f>
        <v>0</v>
      </c>
      <c r="G30" s="6"/>
      <c r="H30" s="9" t="s">
        <v>80</v>
      </c>
      <c r="I30" s="36">
        <f>+J30/12</f>
        <v>0</v>
      </c>
      <c r="J30" s="39"/>
      <c r="K30" s="60"/>
      <c r="L30" s="6"/>
      <c r="M30" s="6" t="s">
        <v>18</v>
      </c>
      <c r="N30" s="39"/>
      <c r="O30" s="52"/>
    </row>
    <row r="31" spans="1:15" x14ac:dyDescent="0.25">
      <c r="B31" s="30" t="s">
        <v>115</v>
      </c>
      <c r="C31" s="27"/>
      <c r="D31" s="43">
        <f>+E31/12</f>
        <v>0</v>
      </c>
      <c r="E31" s="43">
        <f>+J55</f>
        <v>0</v>
      </c>
      <c r="G31" s="6"/>
      <c r="H31" s="9" t="s">
        <v>28</v>
      </c>
      <c r="I31" s="39"/>
      <c r="J31" s="36">
        <f t="shared" ref="J31" si="6">+I31*12</f>
        <v>0</v>
      </c>
      <c r="K31" s="60"/>
      <c r="L31" s="6"/>
      <c r="M31" s="6" t="s">
        <v>18</v>
      </c>
      <c r="N31" s="39"/>
      <c r="O31" s="52"/>
    </row>
    <row r="32" spans="1:15" ht="15.75" x14ac:dyDescent="0.25">
      <c r="B32" s="8" t="s">
        <v>84</v>
      </c>
      <c r="C32" s="8"/>
      <c r="D32" s="38">
        <f>+D29-D30-D31</f>
        <v>0</v>
      </c>
      <c r="E32" s="38">
        <f>+E29-E30-E31</f>
        <v>0</v>
      </c>
      <c r="G32" s="6"/>
      <c r="H32" s="9" t="s">
        <v>30</v>
      </c>
      <c r="I32" s="36">
        <f>+J32/12</f>
        <v>0</v>
      </c>
      <c r="J32" s="39"/>
      <c r="K32" s="60"/>
      <c r="L32" s="6"/>
      <c r="M32" s="6"/>
      <c r="N32" s="48"/>
      <c r="O32" s="48"/>
    </row>
    <row r="33" spans="2:15" x14ac:dyDescent="0.25">
      <c r="D33" s="41"/>
      <c r="E33" s="41"/>
      <c r="G33" s="6"/>
      <c r="H33" s="9" t="s">
        <v>128</v>
      </c>
      <c r="I33" s="36">
        <f>+J33/12</f>
        <v>0</v>
      </c>
      <c r="J33" s="39"/>
      <c r="K33" s="60"/>
      <c r="L33" s="6"/>
      <c r="M33" s="6"/>
      <c r="N33" s="48"/>
      <c r="O33" s="48"/>
    </row>
    <row r="34" spans="2:15" ht="15.75" x14ac:dyDescent="0.25">
      <c r="B34" s="29" t="s">
        <v>85</v>
      </c>
      <c r="C34" s="29"/>
      <c r="D34" s="37">
        <f>+E34/12</f>
        <v>0</v>
      </c>
      <c r="E34" s="44">
        <f>+O34</f>
        <v>0</v>
      </c>
      <c r="G34" s="6"/>
      <c r="H34" s="9" t="s">
        <v>31</v>
      </c>
      <c r="I34" s="36">
        <f t="shared" ref="I34" si="7">+J34/12</f>
        <v>0</v>
      </c>
      <c r="J34" s="39"/>
      <c r="K34" s="60"/>
      <c r="L34" s="112"/>
      <c r="M34" s="10" t="s">
        <v>27</v>
      </c>
      <c r="N34" s="40">
        <f>+O34/12</f>
        <v>0</v>
      </c>
      <c r="O34" s="40">
        <f>SUM(O12:O33)</f>
        <v>0</v>
      </c>
    </row>
    <row r="35" spans="2:15" x14ac:dyDescent="0.25">
      <c r="B35" s="30" t="s">
        <v>75</v>
      </c>
      <c r="C35" s="30"/>
      <c r="D35" s="43">
        <f>+E35/12</f>
        <v>0</v>
      </c>
      <c r="E35" s="43">
        <f>+J48</f>
        <v>0</v>
      </c>
      <c r="G35" s="6"/>
      <c r="H35" s="6" t="s">
        <v>81</v>
      </c>
      <c r="I35" s="39"/>
      <c r="J35" s="36">
        <f>+I35*12</f>
        <v>0</v>
      </c>
      <c r="K35" s="60"/>
      <c r="N35" s="41"/>
      <c r="O35" s="41"/>
    </row>
    <row r="36" spans="2:15" x14ac:dyDescent="0.25">
      <c r="D36" s="41"/>
      <c r="E36" s="41"/>
      <c r="G36" s="6"/>
      <c r="H36" s="6" t="s">
        <v>81</v>
      </c>
      <c r="I36" s="39"/>
      <c r="J36" s="36">
        <f>+I36*12</f>
        <v>0</v>
      </c>
      <c r="K36" s="60"/>
      <c r="N36" s="41"/>
      <c r="O36" s="41"/>
    </row>
    <row r="37" spans="2:15" ht="15.75" x14ac:dyDescent="0.25">
      <c r="B37" s="8" t="s">
        <v>88</v>
      </c>
      <c r="C37" s="8"/>
      <c r="D37" s="38">
        <f>+D32-D34-D35</f>
        <v>0</v>
      </c>
      <c r="E37" s="38">
        <f>+E32-E34-E35</f>
        <v>0</v>
      </c>
      <c r="G37" s="6"/>
      <c r="H37" s="6" t="s">
        <v>81</v>
      </c>
      <c r="I37" s="39"/>
      <c r="J37" s="36">
        <f>+I37*12</f>
        <v>0</v>
      </c>
      <c r="K37" s="60"/>
      <c r="N37" s="41"/>
      <c r="O37" s="41"/>
    </row>
    <row r="38" spans="2:15" x14ac:dyDescent="0.25">
      <c r="D38" s="41"/>
      <c r="E38" s="41"/>
      <c r="G38" s="6"/>
      <c r="H38" s="6"/>
      <c r="I38" s="39"/>
      <c r="J38" s="36"/>
      <c r="K38" s="60"/>
      <c r="N38" s="41"/>
      <c r="O38" s="41"/>
    </row>
    <row r="39" spans="2:15" ht="15.75" thickBot="1" x14ac:dyDescent="0.3">
      <c r="D39" s="41"/>
      <c r="E39" s="41"/>
      <c r="G39" s="6"/>
      <c r="H39" s="49" t="s">
        <v>73</v>
      </c>
      <c r="I39" s="125">
        <f>SUM(I12:I38)</f>
        <v>0</v>
      </c>
      <c r="J39" s="125">
        <f>SUM(J12:J38)</f>
        <v>0</v>
      </c>
      <c r="K39" s="107"/>
      <c r="N39" s="41"/>
      <c r="O39" s="41"/>
    </row>
    <row r="40" spans="2:15" ht="15.75" thickTop="1" x14ac:dyDescent="0.25">
      <c r="B40" s="29" t="s">
        <v>106</v>
      </c>
      <c r="C40" s="29"/>
      <c r="D40" s="45">
        <v>0</v>
      </c>
      <c r="E40" s="44">
        <f>+D40*12</f>
        <v>0</v>
      </c>
      <c r="G40" s="6"/>
      <c r="H40" s="9"/>
      <c r="I40" s="48"/>
      <c r="J40" s="48"/>
      <c r="K40" s="60"/>
      <c r="N40" s="41"/>
      <c r="O40" s="41"/>
    </row>
    <row r="41" spans="2:15" x14ac:dyDescent="0.25">
      <c r="D41" s="41"/>
      <c r="E41" s="41"/>
      <c r="G41" s="6"/>
      <c r="H41" s="22" t="s">
        <v>70</v>
      </c>
      <c r="I41" s="48"/>
      <c r="J41" s="48"/>
      <c r="K41" s="60"/>
      <c r="N41" s="41"/>
      <c r="O41" s="41"/>
    </row>
    <row r="42" spans="2:15" ht="15.75" x14ac:dyDescent="0.25">
      <c r="B42" s="8" t="s">
        <v>87</v>
      </c>
      <c r="C42" s="8"/>
      <c r="D42" s="38">
        <f>+D40-D37</f>
        <v>0</v>
      </c>
      <c r="E42" s="38">
        <f>+D42*12</f>
        <v>0</v>
      </c>
      <c r="G42" s="6"/>
      <c r="H42" s="6" t="s">
        <v>82</v>
      </c>
      <c r="I42" s="39"/>
      <c r="J42" s="36">
        <f t="shared" ref="J42:J46" si="8">+I42*12</f>
        <v>0</v>
      </c>
      <c r="K42" s="60"/>
      <c r="M42" s="3" t="s">
        <v>68</v>
      </c>
      <c r="N42" s="41"/>
      <c r="O42" s="41"/>
    </row>
    <row r="43" spans="2:15" x14ac:dyDescent="0.25">
      <c r="B43"/>
      <c r="C43"/>
      <c r="D43" s="46"/>
      <c r="E43" s="46"/>
      <c r="G43" s="6"/>
      <c r="H43" s="6" t="s">
        <v>122</v>
      </c>
      <c r="I43" s="39"/>
      <c r="J43" s="36">
        <f t="shared" si="8"/>
        <v>0</v>
      </c>
      <c r="K43" s="60"/>
      <c r="N43" s="41"/>
      <c r="O43" s="41"/>
    </row>
    <row r="44" spans="2:15" x14ac:dyDescent="0.25">
      <c r="B44"/>
      <c r="C44"/>
      <c r="D44" s="46"/>
      <c r="E44" s="46"/>
      <c r="G44" s="6"/>
      <c r="H44" s="6" t="s">
        <v>123</v>
      </c>
      <c r="I44" s="39"/>
      <c r="J44" s="36">
        <f t="shared" si="8"/>
        <v>0</v>
      </c>
      <c r="K44" s="60"/>
      <c r="M44" s="28"/>
      <c r="N44" s="41"/>
      <c r="O44" s="41"/>
    </row>
    <row r="45" spans="2:15" x14ac:dyDescent="0.25">
      <c r="B45"/>
      <c r="C45"/>
      <c r="D45" s="46"/>
      <c r="E45" s="46"/>
      <c r="G45" s="6"/>
      <c r="H45" s="6" t="s">
        <v>124</v>
      </c>
      <c r="I45" s="39"/>
      <c r="J45" s="36">
        <f t="shared" si="8"/>
        <v>0</v>
      </c>
      <c r="K45" s="60"/>
      <c r="N45" s="41"/>
      <c r="O45" s="41"/>
    </row>
    <row r="46" spans="2:15" x14ac:dyDescent="0.25">
      <c r="B46"/>
      <c r="C46"/>
      <c r="D46" s="46"/>
      <c r="E46" s="46"/>
      <c r="G46" s="6"/>
      <c r="H46" s="6" t="s">
        <v>110</v>
      </c>
      <c r="I46" s="39"/>
      <c r="J46" s="36">
        <f t="shared" si="8"/>
        <v>0</v>
      </c>
      <c r="K46" s="60"/>
      <c r="N46" s="41"/>
      <c r="O46" s="41"/>
    </row>
    <row r="47" spans="2:15" x14ac:dyDescent="0.25">
      <c r="B47"/>
      <c r="C47"/>
      <c r="D47" s="46"/>
      <c r="E47" s="46"/>
      <c r="G47" s="6"/>
      <c r="H47" s="6"/>
      <c r="I47" s="39"/>
      <c r="J47" s="36"/>
      <c r="K47" s="60"/>
      <c r="N47" s="41"/>
      <c r="O47" s="41"/>
    </row>
    <row r="48" spans="2:15" ht="15.75" thickBot="1" x14ac:dyDescent="0.3">
      <c r="B48"/>
      <c r="C48"/>
      <c r="D48" s="46"/>
      <c r="E48" s="46"/>
      <c r="G48" s="6"/>
      <c r="H48" s="50" t="s">
        <v>71</v>
      </c>
      <c r="I48" s="126">
        <f>SUM(I42:I46)</f>
        <v>0</v>
      </c>
      <c r="J48" s="51">
        <f>SUM(J42:J46)</f>
        <v>0</v>
      </c>
      <c r="K48" s="109"/>
      <c r="N48" s="41"/>
      <c r="O48" s="41"/>
    </row>
    <row r="49" spans="2:15" ht="15.75" thickTop="1" x14ac:dyDescent="0.25">
      <c r="B49"/>
      <c r="C49"/>
      <c r="D49" s="46"/>
      <c r="E49" s="46"/>
      <c r="G49" s="6"/>
      <c r="H49" s="6"/>
      <c r="I49" s="48"/>
      <c r="J49" s="48"/>
      <c r="K49" s="60"/>
      <c r="N49" s="41"/>
      <c r="O49" s="41"/>
    </row>
    <row r="50" spans="2:15" x14ac:dyDescent="0.25">
      <c r="B50"/>
      <c r="C50"/>
      <c r="D50" s="46"/>
      <c r="E50" s="46"/>
      <c r="G50" s="6"/>
      <c r="H50" s="24" t="s">
        <v>72</v>
      </c>
      <c r="I50" s="48"/>
      <c r="J50" s="48"/>
      <c r="K50" s="60"/>
      <c r="N50" s="41"/>
      <c r="O50" s="41"/>
    </row>
    <row r="51" spans="2:15" x14ac:dyDescent="0.25">
      <c r="B51"/>
      <c r="C51"/>
      <c r="D51" s="46"/>
      <c r="E51" s="46"/>
      <c r="G51" s="6"/>
      <c r="H51" s="6" t="s">
        <v>58</v>
      </c>
      <c r="I51" s="39"/>
      <c r="J51" s="52">
        <f t="shared" si="0"/>
        <v>0</v>
      </c>
      <c r="K51" s="60"/>
      <c r="N51" s="41"/>
      <c r="O51" s="41"/>
    </row>
    <row r="52" spans="2:15" x14ac:dyDescent="0.25">
      <c r="B52"/>
      <c r="C52"/>
      <c r="D52" s="46"/>
      <c r="E52" s="46"/>
      <c r="G52" s="6"/>
      <c r="H52" s="6" t="s">
        <v>83</v>
      </c>
      <c r="I52" s="39"/>
      <c r="J52" s="52">
        <f>+I52*12</f>
        <v>0</v>
      </c>
      <c r="K52" s="60"/>
      <c r="N52" s="41"/>
      <c r="O52" s="41"/>
    </row>
    <row r="53" spans="2:15" x14ac:dyDescent="0.25">
      <c r="B53"/>
      <c r="C53"/>
      <c r="D53" s="46"/>
      <c r="E53" s="46"/>
      <c r="G53" s="6"/>
      <c r="H53" s="6" t="s">
        <v>121</v>
      </c>
      <c r="I53" s="39"/>
      <c r="J53" s="52">
        <f>+I53*12</f>
        <v>0</v>
      </c>
      <c r="K53" s="60"/>
      <c r="N53" s="41"/>
      <c r="O53" s="41"/>
    </row>
    <row r="54" spans="2:15" x14ac:dyDescent="0.25">
      <c r="B54"/>
      <c r="C54"/>
      <c r="D54" s="46"/>
      <c r="E54" s="46"/>
      <c r="G54" s="6"/>
      <c r="H54" s="6"/>
      <c r="I54" s="39"/>
      <c r="J54" s="52"/>
      <c r="K54" s="60"/>
      <c r="N54" s="41"/>
      <c r="O54" s="41"/>
    </row>
    <row r="55" spans="2:15" ht="15.75" thickBot="1" x14ac:dyDescent="0.3">
      <c r="B55"/>
      <c r="C55"/>
      <c r="D55" s="46"/>
      <c r="E55" s="46"/>
      <c r="G55" s="6"/>
      <c r="H55" s="50" t="s">
        <v>74</v>
      </c>
      <c r="I55" s="53">
        <f>+J55/12</f>
        <v>0</v>
      </c>
      <c r="J55" s="53">
        <f>SUM(J51:J54)</f>
        <v>0</v>
      </c>
      <c r="K55" s="109"/>
      <c r="N55" s="41"/>
      <c r="O55" s="41"/>
    </row>
    <row r="56" spans="2:15" ht="15.75" thickTop="1" x14ac:dyDescent="0.25">
      <c r="D56" s="41"/>
      <c r="E56" s="41"/>
      <c r="G56" s="6"/>
      <c r="H56" s="6"/>
      <c r="I56" s="48"/>
      <c r="J56" s="48"/>
      <c r="K56" s="60"/>
      <c r="N56" s="41"/>
      <c r="O56" s="41"/>
    </row>
    <row r="57" spans="2:15" x14ac:dyDescent="0.25">
      <c r="D57" s="41"/>
      <c r="E57" s="41"/>
      <c r="G57" s="6"/>
      <c r="H57" s="6"/>
      <c r="I57" s="48"/>
      <c r="J57" s="48"/>
      <c r="K57" s="60"/>
    </row>
    <row r="58" spans="2:15" ht="15.75" x14ac:dyDescent="0.25">
      <c r="G58" s="112"/>
      <c r="H58" s="10" t="s">
        <v>32</v>
      </c>
      <c r="I58" s="40">
        <f>+I55+I48+I39</f>
        <v>0</v>
      </c>
      <c r="J58" s="40">
        <f>+J55+J48+J39</f>
        <v>0</v>
      </c>
      <c r="K58" s="110"/>
    </row>
  </sheetData>
  <sheetProtection insertRows="0" selectLockedCells="1"/>
  <mergeCells count="3">
    <mergeCell ref="B2:P2"/>
    <mergeCell ref="B7:O7"/>
    <mergeCell ref="B3:P3"/>
  </mergeCells>
  <phoneticPr fontId="7" type="noConversion"/>
  <printOptions horizontalCentered="1"/>
  <pageMargins left="0.25" right="0.25" top="0.75" bottom="0.75" header="0.3" footer="0.3"/>
  <pageSetup scale="58" orientation="landscape" horizontalDpi="1200" verticalDpi="1200" r:id="rId1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78"/>
  <sheetViews>
    <sheetView showGridLines="0" zoomScale="90" zoomScaleNormal="90" workbookViewId="0">
      <selection activeCell="B10" sqref="B10"/>
    </sheetView>
  </sheetViews>
  <sheetFormatPr defaultColWidth="8.85546875" defaultRowHeight="15" x14ac:dyDescent="0.25"/>
  <cols>
    <col min="1" max="1" width="8.85546875" style="2"/>
    <col min="2" max="2" width="30" style="2" customWidth="1"/>
    <col min="3" max="3" width="2.42578125" style="2" hidden="1" customWidth="1"/>
    <col min="4" max="4" width="16.140625" style="2" customWidth="1"/>
    <col min="5" max="5" width="18.42578125" style="116" bestFit="1" customWidth="1"/>
    <col min="6" max="6" width="11.42578125" style="2" customWidth="1"/>
    <col min="7" max="7" width="1.85546875" style="2" customWidth="1"/>
    <col min="8" max="8" width="29.42578125" style="2" customWidth="1"/>
    <col min="9" max="9" width="16.5703125" style="2" customWidth="1"/>
    <col min="10" max="10" width="18.42578125" style="2" bestFit="1" customWidth="1"/>
    <col min="11" max="11" width="10.5703125" style="2" customWidth="1"/>
    <col min="12" max="12" width="8.85546875" style="2"/>
    <col min="13" max="13" width="14" style="2" customWidth="1"/>
    <col min="14" max="14" width="14.5703125" style="2" customWidth="1"/>
    <col min="15" max="15" width="13.140625" style="2" customWidth="1"/>
    <col min="16" max="16384" width="8.85546875" style="2"/>
  </cols>
  <sheetData>
    <row r="1" spans="2:11" ht="15.75" thickBot="1" x14ac:dyDescent="0.3"/>
    <row r="2" spans="2:11" s="17" customFormat="1" ht="39.4" customHeight="1" x14ac:dyDescent="0.35">
      <c r="B2" s="156" t="s">
        <v>149</v>
      </c>
      <c r="C2" s="157"/>
      <c r="D2" s="157"/>
      <c r="E2" s="157"/>
      <c r="F2" s="157"/>
      <c r="G2" s="157"/>
      <c r="H2" s="157"/>
      <c r="I2" s="157"/>
      <c r="J2" s="157"/>
      <c r="K2" s="158"/>
    </row>
    <row r="3" spans="2:11" s="17" customFormat="1" ht="18" customHeight="1" x14ac:dyDescent="0.35">
      <c r="B3" s="68"/>
      <c r="C3" s="69"/>
      <c r="D3" s="69"/>
      <c r="E3" s="117"/>
      <c r="F3" s="69"/>
      <c r="G3" s="69"/>
      <c r="H3" s="70" t="s">
        <v>63</v>
      </c>
      <c r="I3" s="12"/>
      <c r="J3" s="71"/>
      <c r="K3" s="72"/>
    </row>
    <row r="4" spans="2:11" s="17" customFormat="1" ht="18" customHeight="1" x14ac:dyDescent="0.35">
      <c r="B4" s="73"/>
      <c r="C4" s="69"/>
      <c r="D4" s="69" t="s">
        <v>160</v>
      </c>
      <c r="E4" s="117"/>
      <c r="F4" s="69"/>
      <c r="G4" s="69"/>
      <c r="H4" s="20" t="s">
        <v>65</v>
      </c>
      <c r="I4" s="20" t="s">
        <v>66</v>
      </c>
      <c r="J4" s="20"/>
      <c r="K4" s="72"/>
    </row>
    <row r="5" spans="2:11" s="17" customFormat="1" ht="18" customHeight="1" x14ac:dyDescent="0.35">
      <c r="B5" s="74"/>
      <c r="C5" s="69"/>
      <c r="D5" s="69"/>
      <c r="E5" s="117"/>
      <c r="F5" s="69"/>
      <c r="G5" s="69"/>
      <c r="H5" s="20" t="s">
        <v>170</v>
      </c>
      <c r="I5" s="20" t="s">
        <v>64</v>
      </c>
      <c r="J5" s="35">
        <v>1.077</v>
      </c>
      <c r="K5" s="72"/>
    </row>
    <row r="6" spans="2:11" s="17" customFormat="1" ht="18" customHeight="1" x14ac:dyDescent="0.35">
      <c r="B6" s="74"/>
      <c r="C6" s="69"/>
      <c r="D6" s="69"/>
      <c r="E6" s="117"/>
      <c r="F6" s="69"/>
      <c r="G6" s="69"/>
      <c r="H6" s="20" t="s">
        <v>67</v>
      </c>
      <c r="I6" s="20" t="s">
        <v>170</v>
      </c>
      <c r="J6" s="35">
        <v>0.99239999999999995</v>
      </c>
      <c r="K6" s="72"/>
    </row>
    <row r="7" spans="2:11" s="17" customFormat="1" ht="18" customHeight="1" x14ac:dyDescent="0.35">
      <c r="B7" s="74"/>
      <c r="C7" s="69"/>
      <c r="D7" s="69"/>
      <c r="E7" s="117"/>
      <c r="F7" s="69"/>
      <c r="G7" s="69"/>
      <c r="H7" s="20"/>
      <c r="I7" s="20"/>
      <c r="J7" s="23"/>
      <c r="K7" s="72"/>
    </row>
    <row r="8" spans="2:11" s="17" customFormat="1" ht="15.75" x14ac:dyDescent="0.25">
      <c r="B8" s="73"/>
      <c r="C8" s="75"/>
      <c r="D8" s="75"/>
      <c r="E8" s="118"/>
      <c r="F8" s="75"/>
      <c r="G8" s="75"/>
      <c r="H8" s="21"/>
      <c r="I8" s="21"/>
      <c r="J8" s="21"/>
      <c r="K8" s="72"/>
    </row>
    <row r="9" spans="2:11" s="17" customFormat="1" x14ac:dyDescent="0.25">
      <c r="B9" s="73" t="s">
        <v>137</v>
      </c>
      <c r="C9" s="75"/>
      <c r="D9" s="75"/>
      <c r="E9" s="118"/>
      <c r="F9" s="75"/>
      <c r="G9" s="75"/>
      <c r="H9" s="12"/>
      <c r="I9" s="12"/>
      <c r="J9" s="12"/>
      <c r="K9" s="72"/>
    </row>
    <row r="10" spans="2:11" s="17" customFormat="1" x14ac:dyDescent="0.25">
      <c r="B10" s="73" t="s">
        <v>89</v>
      </c>
      <c r="C10" s="75"/>
      <c r="D10" s="75"/>
      <c r="E10" s="118"/>
      <c r="F10" s="75"/>
      <c r="G10" s="75"/>
      <c r="H10" s="76"/>
      <c r="I10" s="76"/>
      <c r="J10" s="76"/>
      <c r="K10" s="77"/>
    </row>
    <row r="11" spans="2:11" x14ac:dyDescent="0.25">
      <c r="B11" s="78"/>
      <c r="C11" s="12"/>
      <c r="D11" s="12"/>
      <c r="E11" s="119"/>
      <c r="F11" s="12"/>
      <c r="G11" s="12"/>
      <c r="H11" s="12"/>
      <c r="I11" s="12"/>
      <c r="J11" s="12"/>
      <c r="K11" s="72"/>
    </row>
    <row r="12" spans="2:11" s="17" customFormat="1" ht="31.5" x14ac:dyDescent="0.25">
      <c r="B12" s="79" t="s">
        <v>33</v>
      </c>
      <c r="C12" s="80"/>
      <c r="D12" s="57" t="s">
        <v>134</v>
      </c>
      <c r="E12" s="120" t="s">
        <v>171</v>
      </c>
      <c r="F12" s="130" t="s">
        <v>97</v>
      </c>
      <c r="G12" s="140"/>
      <c r="H12" s="137" t="s">
        <v>133</v>
      </c>
      <c r="I12" s="57" t="s">
        <v>134</v>
      </c>
      <c r="J12" s="120" t="s">
        <v>171</v>
      </c>
      <c r="K12" s="81" t="s">
        <v>52</v>
      </c>
    </row>
    <row r="13" spans="2:11" s="59" customFormat="1" ht="15.75" x14ac:dyDescent="0.25">
      <c r="B13" s="82"/>
      <c r="C13" s="61"/>
      <c r="D13" s="58"/>
      <c r="E13" s="121"/>
      <c r="F13" s="131"/>
      <c r="G13" s="140"/>
      <c r="H13" s="61"/>
      <c r="I13" s="58"/>
      <c r="J13" s="58"/>
      <c r="K13" s="83"/>
    </row>
    <row r="14" spans="2:11" x14ac:dyDescent="0.25">
      <c r="B14" s="84" t="s">
        <v>138</v>
      </c>
      <c r="C14" s="12"/>
      <c r="D14" s="12"/>
      <c r="E14" s="122"/>
      <c r="F14" s="132" t="s">
        <v>105</v>
      </c>
      <c r="G14" s="133"/>
      <c r="H14" s="138" t="s">
        <v>144</v>
      </c>
      <c r="I14" s="12"/>
      <c r="J14" s="67"/>
      <c r="K14" s="72"/>
    </row>
    <row r="15" spans="2:11" x14ac:dyDescent="0.25">
      <c r="B15" s="85" t="s">
        <v>163</v>
      </c>
      <c r="C15" s="12"/>
      <c r="D15" s="34"/>
      <c r="E15" s="144"/>
      <c r="F15" s="72"/>
      <c r="G15" s="133"/>
      <c r="H15" s="56" t="s">
        <v>145</v>
      </c>
      <c r="I15" s="32"/>
      <c r="J15" s="144"/>
      <c r="K15" s="72"/>
    </row>
    <row r="16" spans="2:11" x14ac:dyDescent="0.25">
      <c r="B16" s="85" t="s">
        <v>107</v>
      </c>
      <c r="C16" s="12"/>
      <c r="D16" s="34"/>
      <c r="E16" s="144"/>
      <c r="F16" s="129"/>
      <c r="G16" s="136"/>
      <c r="H16" s="56" t="s">
        <v>146</v>
      </c>
      <c r="I16" s="32"/>
      <c r="J16" s="144"/>
      <c r="K16" s="72"/>
    </row>
    <row r="17" spans="1:13" x14ac:dyDescent="0.25">
      <c r="B17" s="85" t="s">
        <v>107</v>
      </c>
      <c r="C17" s="12"/>
      <c r="D17" s="34"/>
      <c r="E17" s="144"/>
      <c r="F17" s="129"/>
      <c r="G17" s="136"/>
      <c r="H17" s="56" t="s">
        <v>155</v>
      </c>
      <c r="I17" s="32"/>
      <c r="J17" s="144"/>
      <c r="K17" s="72"/>
    </row>
    <row r="18" spans="1:13" x14ac:dyDescent="0.25">
      <c r="B18" s="85" t="s">
        <v>108</v>
      </c>
      <c r="C18" s="12"/>
      <c r="D18" s="34"/>
      <c r="E18" s="144"/>
      <c r="F18" s="129"/>
      <c r="G18" s="136"/>
      <c r="H18" s="56" t="s">
        <v>157</v>
      </c>
      <c r="I18" s="32"/>
      <c r="J18" s="144"/>
      <c r="K18" s="72"/>
    </row>
    <row r="19" spans="1:13" x14ac:dyDescent="0.25">
      <c r="B19" s="85" t="s">
        <v>108</v>
      </c>
      <c r="C19" s="12"/>
      <c r="D19" s="34"/>
      <c r="E19" s="144"/>
      <c r="F19" s="129"/>
      <c r="G19" s="136"/>
      <c r="H19" s="56" t="s">
        <v>156</v>
      </c>
      <c r="I19" s="32"/>
      <c r="J19" s="144"/>
      <c r="K19" s="72"/>
    </row>
    <row r="20" spans="1:13" x14ac:dyDescent="0.25">
      <c r="B20" s="85" t="s">
        <v>102</v>
      </c>
      <c r="C20" s="12"/>
      <c r="D20" s="34"/>
      <c r="E20" s="144"/>
      <c r="F20" s="129"/>
      <c r="G20" s="136"/>
      <c r="H20" s="56" t="s">
        <v>147</v>
      </c>
      <c r="I20" s="32"/>
      <c r="J20" s="144"/>
      <c r="K20" s="72"/>
    </row>
    <row r="21" spans="1:13" x14ac:dyDescent="0.25">
      <c r="B21" s="85" t="s">
        <v>102</v>
      </c>
      <c r="C21" s="12"/>
      <c r="D21" s="34"/>
      <c r="E21" s="144"/>
      <c r="F21" s="72"/>
      <c r="G21" s="133"/>
      <c r="H21" s="56" t="s">
        <v>147</v>
      </c>
      <c r="I21" s="32"/>
      <c r="J21" s="144"/>
      <c r="K21" s="77"/>
    </row>
    <row r="22" spans="1:13" x14ac:dyDescent="0.25">
      <c r="B22" s="85" t="s">
        <v>135</v>
      </c>
      <c r="C22" s="12"/>
      <c r="D22" s="34"/>
      <c r="E22" s="144"/>
      <c r="F22" s="129"/>
      <c r="G22" s="136"/>
      <c r="H22" s="56" t="s">
        <v>148</v>
      </c>
      <c r="I22" s="32"/>
      <c r="J22" s="144"/>
      <c r="K22" s="72"/>
    </row>
    <row r="23" spans="1:13" x14ac:dyDescent="0.25">
      <c r="B23" s="85" t="s">
        <v>109</v>
      </c>
      <c r="C23" s="12"/>
      <c r="D23" s="34"/>
      <c r="E23" s="144"/>
      <c r="F23" s="72"/>
      <c r="G23" s="133"/>
      <c r="H23" s="56"/>
      <c r="I23" s="32"/>
      <c r="J23" s="144"/>
      <c r="K23" s="72"/>
    </row>
    <row r="24" spans="1:13" ht="15.75" x14ac:dyDescent="0.25">
      <c r="B24" s="85" t="s">
        <v>104</v>
      </c>
      <c r="C24" s="12"/>
      <c r="D24" s="34"/>
      <c r="E24" s="144"/>
      <c r="F24" s="129"/>
      <c r="G24" s="136"/>
      <c r="H24" s="139"/>
      <c r="I24" s="86">
        <f>SUM(I15:I23)</f>
        <v>0</v>
      </c>
      <c r="J24" s="151">
        <f>SUM(J15:J23)</f>
        <v>0</v>
      </c>
      <c r="K24" s="72"/>
    </row>
    <row r="25" spans="1:13" x14ac:dyDescent="0.25">
      <c r="B25" s="85" t="s">
        <v>103</v>
      </c>
      <c r="C25" s="12"/>
      <c r="D25" s="34"/>
      <c r="E25" s="144"/>
      <c r="F25" s="129"/>
      <c r="G25" s="136"/>
      <c r="H25" s="12"/>
      <c r="I25" s="12"/>
      <c r="J25" s="146"/>
      <c r="K25" s="72"/>
    </row>
    <row r="26" spans="1:13" x14ac:dyDescent="0.25">
      <c r="B26" s="85" t="s">
        <v>18</v>
      </c>
      <c r="C26" s="12"/>
      <c r="D26" s="34"/>
      <c r="E26" s="144"/>
      <c r="F26" s="129"/>
      <c r="G26" s="136"/>
      <c r="H26" s="12"/>
      <c r="I26" s="12"/>
      <c r="J26" s="146"/>
      <c r="K26" s="72"/>
    </row>
    <row r="27" spans="1:13" x14ac:dyDescent="0.25">
      <c r="B27" s="85" t="s">
        <v>18</v>
      </c>
      <c r="C27" s="12"/>
      <c r="D27" s="34"/>
      <c r="E27" s="144"/>
      <c r="F27" s="129"/>
      <c r="G27" s="136"/>
      <c r="H27" s="12"/>
      <c r="I27" s="12"/>
      <c r="J27" s="146"/>
      <c r="K27" s="72"/>
    </row>
    <row r="28" spans="1:13" x14ac:dyDescent="0.25">
      <c r="A28" s="72"/>
      <c r="B28" s="12"/>
      <c r="C28" s="12"/>
      <c r="D28" s="34"/>
      <c r="E28" s="144"/>
      <c r="F28" s="129"/>
      <c r="G28" s="136"/>
      <c r="H28" s="12"/>
      <c r="I28" s="12"/>
      <c r="J28" s="146"/>
      <c r="K28" s="72"/>
    </row>
    <row r="29" spans="1:13" x14ac:dyDescent="0.25">
      <c r="A29" s="72"/>
      <c r="B29" s="56"/>
      <c r="C29" s="12"/>
      <c r="D29" s="34"/>
      <c r="E29" s="144"/>
      <c r="F29" s="72"/>
      <c r="G29" s="133"/>
      <c r="H29" s="66"/>
      <c r="I29" s="66"/>
      <c r="J29" s="148"/>
      <c r="K29" s="72"/>
    </row>
    <row r="30" spans="1:13" ht="15.75" x14ac:dyDescent="0.25">
      <c r="B30" s="87"/>
      <c r="C30" s="12"/>
      <c r="D30" s="86">
        <f>SUM(D15:D29)</f>
        <v>0</v>
      </c>
      <c r="E30" s="151">
        <f>SUM(E15:E29)</f>
        <v>0</v>
      </c>
      <c r="F30" s="72"/>
      <c r="G30" s="133"/>
      <c r="H30" s="12"/>
      <c r="I30" s="12"/>
      <c r="J30" s="146"/>
      <c r="K30" s="72"/>
      <c r="M30" s="3"/>
    </row>
    <row r="31" spans="1:13" x14ac:dyDescent="0.25">
      <c r="B31" s="84" t="s">
        <v>142</v>
      </c>
      <c r="C31" s="12"/>
      <c r="D31" s="15"/>
      <c r="E31" s="146"/>
      <c r="F31" s="72"/>
      <c r="G31" s="133"/>
      <c r="H31" s="12"/>
      <c r="I31" s="12"/>
      <c r="J31" s="146"/>
      <c r="K31" s="72"/>
    </row>
    <row r="32" spans="1:13" x14ac:dyDescent="0.25">
      <c r="B32" s="85"/>
      <c r="C32" s="12"/>
      <c r="D32" s="54"/>
      <c r="E32" s="144"/>
      <c r="F32" s="129"/>
      <c r="G32" s="136"/>
      <c r="H32" s="138" t="s">
        <v>143</v>
      </c>
      <c r="I32" s="12"/>
      <c r="J32" s="146"/>
      <c r="K32" s="72"/>
    </row>
    <row r="33" spans="2:11" x14ac:dyDescent="0.25">
      <c r="B33" s="85" t="s">
        <v>91</v>
      </c>
      <c r="C33" s="12"/>
      <c r="D33" s="54"/>
      <c r="E33" s="144"/>
      <c r="F33" s="129"/>
      <c r="G33" s="136"/>
      <c r="H33" s="56" t="s">
        <v>34</v>
      </c>
      <c r="I33" s="32"/>
      <c r="J33" s="144"/>
      <c r="K33" s="72"/>
    </row>
    <row r="34" spans="2:11" x14ac:dyDescent="0.25">
      <c r="B34" s="85" t="s">
        <v>92</v>
      </c>
      <c r="C34" s="12"/>
      <c r="D34" s="54"/>
      <c r="E34" s="144"/>
      <c r="F34" s="72"/>
      <c r="G34" s="133"/>
      <c r="H34" s="56" t="s">
        <v>35</v>
      </c>
      <c r="I34" s="32"/>
      <c r="J34" s="144"/>
      <c r="K34" s="72"/>
    </row>
    <row r="35" spans="2:11" x14ac:dyDescent="0.25">
      <c r="B35" s="85" t="s">
        <v>93</v>
      </c>
      <c r="C35" s="12"/>
      <c r="D35" s="54"/>
      <c r="E35" s="144"/>
      <c r="F35" s="72"/>
      <c r="G35" s="133"/>
      <c r="H35" s="56" t="s">
        <v>101</v>
      </c>
      <c r="I35" s="32"/>
      <c r="J35" s="144"/>
      <c r="K35" s="72"/>
    </row>
    <row r="36" spans="2:11" x14ac:dyDescent="0.25">
      <c r="B36" s="85" t="s">
        <v>94</v>
      </c>
      <c r="C36" s="12"/>
      <c r="D36" s="54"/>
      <c r="E36" s="144"/>
      <c r="F36" s="72"/>
      <c r="G36" s="133"/>
      <c r="H36" s="56" t="s">
        <v>154</v>
      </c>
      <c r="I36" s="32"/>
      <c r="J36" s="144"/>
      <c r="K36" s="72"/>
    </row>
    <row r="37" spans="2:11" x14ac:dyDescent="0.25">
      <c r="B37" s="85" t="s">
        <v>95</v>
      </c>
      <c r="C37" s="12"/>
      <c r="D37" s="54"/>
      <c r="E37" s="144"/>
      <c r="F37" s="72"/>
      <c r="G37" s="133"/>
      <c r="H37" s="56"/>
      <c r="I37" s="32"/>
      <c r="J37" s="144"/>
      <c r="K37" s="72"/>
    </row>
    <row r="38" spans="2:11" x14ac:dyDescent="0.25">
      <c r="B38" s="85" t="s">
        <v>96</v>
      </c>
      <c r="C38" s="12"/>
      <c r="D38" s="54"/>
      <c r="E38" s="144"/>
      <c r="F38" s="72"/>
      <c r="G38" s="133"/>
      <c r="H38" s="56"/>
      <c r="I38" s="32"/>
      <c r="J38" s="144"/>
      <c r="K38" s="72"/>
    </row>
    <row r="39" spans="2:11" x14ac:dyDescent="0.25">
      <c r="B39" s="85" t="s">
        <v>50</v>
      </c>
      <c r="C39" s="12"/>
      <c r="D39" s="54"/>
      <c r="E39" s="144"/>
      <c r="F39" s="72"/>
      <c r="G39" s="133"/>
      <c r="H39" s="56" t="s">
        <v>36</v>
      </c>
      <c r="I39" s="32"/>
      <c r="J39" s="144"/>
      <c r="K39" s="72"/>
    </row>
    <row r="40" spans="2:11" x14ac:dyDescent="0.25">
      <c r="B40" s="78" t="s">
        <v>136</v>
      </c>
      <c r="C40" s="12"/>
      <c r="D40" s="54"/>
      <c r="E40" s="144"/>
      <c r="F40" s="72"/>
      <c r="G40" s="133"/>
      <c r="H40" s="56" t="s">
        <v>37</v>
      </c>
      <c r="I40" s="32"/>
      <c r="J40" s="144"/>
      <c r="K40" s="72"/>
    </row>
    <row r="41" spans="2:11" x14ac:dyDescent="0.25">
      <c r="B41" s="115" t="s">
        <v>96</v>
      </c>
      <c r="C41" s="12"/>
      <c r="D41" s="54"/>
      <c r="E41" s="144"/>
      <c r="F41" s="72"/>
      <c r="G41" s="133"/>
      <c r="H41" s="56" t="s">
        <v>38</v>
      </c>
      <c r="I41" s="32"/>
      <c r="J41" s="144"/>
      <c r="K41" s="72"/>
    </row>
    <row r="42" spans="2:11" x14ac:dyDescent="0.25">
      <c r="B42" s="89"/>
      <c r="C42" s="12"/>
      <c r="D42" s="54"/>
      <c r="E42" s="144"/>
      <c r="F42" s="72"/>
      <c r="G42" s="133"/>
      <c r="H42" s="56" t="s">
        <v>38</v>
      </c>
      <c r="I42" s="32"/>
      <c r="J42" s="144"/>
      <c r="K42" s="72"/>
    </row>
    <row r="43" spans="2:11" ht="15.75" x14ac:dyDescent="0.25">
      <c r="B43" s="89"/>
      <c r="C43" s="12"/>
      <c r="D43" s="55">
        <f>SUM(D32:D42)</f>
        <v>0</v>
      </c>
      <c r="E43" s="151">
        <f>SUM(E32:E42)</f>
        <v>0</v>
      </c>
      <c r="F43" s="72"/>
      <c r="G43" s="133"/>
      <c r="H43" s="56"/>
      <c r="I43" s="32"/>
      <c r="J43" s="144"/>
      <c r="K43" s="72"/>
    </row>
    <row r="44" spans="2:11" x14ac:dyDescent="0.25">
      <c r="B44" s="84" t="s">
        <v>139</v>
      </c>
      <c r="C44" s="12"/>
      <c r="D44" s="14"/>
      <c r="E44" s="146"/>
      <c r="F44" s="72"/>
      <c r="G44" s="133"/>
      <c r="H44" s="56"/>
      <c r="I44" s="32"/>
      <c r="J44" s="144"/>
      <c r="K44" s="72"/>
    </row>
    <row r="45" spans="2:11" x14ac:dyDescent="0.25">
      <c r="B45" s="85" t="s">
        <v>150</v>
      </c>
      <c r="C45" s="12"/>
      <c r="D45" s="54"/>
      <c r="E45" s="144"/>
      <c r="F45" s="72"/>
      <c r="G45" s="133"/>
      <c r="H45" s="56"/>
      <c r="I45" s="32"/>
      <c r="J45" s="144"/>
      <c r="K45" s="72"/>
    </row>
    <row r="46" spans="2:11" ht="15.75" x14ac:dyDescent="0.25">
      <c r="B46" s="85" t="s">
        <v>100</v>
      </c>
      <c r="C46" s="12"/>
      <c r="D46" s="54"/>
      <c r="E46" s="144"/>
      <c r="F46" s="72"/>
      <c r="G46" s="133"/>
      <c r="H46" s="139"/>
      <c r="I46" s="65">
        <f>SUM(I33:I45)</f>
        <v>0</v>
      </c>
      <c r="J46" s="151">
        <f>SUM(J33:J45)</f>
        <v>0</v>
      </c>
      <c r="K46" s="72"/>
    </row>
    <row r="47" spans="2:11" x14ac:dyDescent="0.25">
      <c r="B47" s="85" t="s">
        <v>151</v>
      </c>
      <c r="C47" s="12"/>
      <c r="D47" s="54"/>
      <c r="E47" s="144"/>
      <c r="F47" s="72"/>
      <c r="G47" s="133"/>
      <c r="H47" s="66"/>
      <c r="I47" s="66"/>
      <c r="J47" s="148"/>
      <c r="K47" s="72"/>
    </row>
    <row r="48" spans="2:11" x14ac:dyDescent="0.25">
      <c r="B48" s="85" t="s">
        <v>90</v>
      </c>
      <c r="C48" s="12"/>
      <c r="D48" s="54"/>
      <c r="E48" s="144"/>
      <c r="F48" s="72"/>
      <c r="G48" s="133"/>
      <c r="H48" s="12"/>
      <c r="I48" s="12"/>
      <c r="J48" s="146"/>
      <c r="K48" s="72"/>
    </row>
    <row r="49" spans="2:12" ht="15.75" x14ac:dyDescent="0.25">
      <c r="B49" s="85" t="s">
        <v>98</v>
      </c>
      <c r="C49" s="12"/>
      <c r="D49" s="54"/>
      <c r="E49" s="144"/>
      <c r="F49" s="72"/>
      <c r="G49" s="133"/>
      <c r="H49" s="141" t="s">
        <v>40</v>
      </c>
      <c r="I49" s="64">
        <f>+I46+I24</f>
        <v>0</v>
      </c>
      <c r="J49" s="152">
        <f>+J46+J24</f>
        <v>0</v>
      </c>
      <c r="K49" s="90"/>
    </row>
    <row r="50" spans="2:12" ht="15.75" thickBot="1" x14ac:dyDescent="0.3">
      <c r="B50" s="78" t="s">
        <v>100</v>
      </c>
      <c r="C50" s="12"/>
      <c r="D50" s="32"/>
      <c r="E50" s="144"/>
      <c r="F50" s="72"/>
      <c r="G50" s="133"/>
      <c r="H50" s="14"/>
      <c r="I50" s="14"/>
      <c r="J50" s="18"/>
      <c r="K50" s="90"/>
    </row>
    <row r="51" spans="2:12" ht="16.5" thickBot="1" x14ac:dyDescent="0.3">
      <c r="B51" s="85" t="s">
        <v>99</v>
      </c>
      <c r="C51" s="12"/>
      <c r="D51" s="54"/>
      <c r="E51" s="144"/>
      <c r="F51" s="129"/>
      <c r="G51" s="136"/>
      <c r="H51" s="143" t="s">
        <v>169</v>
      </c>
      <c r="I51" s="159">
        <f>J49+(I49*J6)</f>
        <v>0</v>
      </c>
      <c r="J51" s="160"/>
      <c r="K51" s="91"/>
    </row>
    <row r="52" spans="2:12" ht="16.5" thickBot="1" x14ac:dyDescent="0.3">
      <c r="B52" s="85" t="s">
        <v>164</v>
      </c>
      <c r="C52" s="12"/>
      <c r="D52" s="54"/>
      <c r="E52" s="144"/>
      <c r="F52" s="129"/>
      <c r="G52" s="136"/>
      <c r="H52" s="143" t="s">
        <v>168</v>
      </c>
      <c r="I52" s="166">
        <f>I49+(J49*J5)</f>
        <v>0</v>
      </c>
      <c r="J52" s="167"/>
      <c r="K52" s="91"/>
    </row>
    <row r="53" spans="2:12" x14ac:dyDescent="0.25">
      <c r="B53" s="85" t="s">
        <v>164</v>
      </c>
      <c r="C53" s="12"/>
      <c r="D53" s="54"/>
      <c r="E53" s="144"/>
      <c r="F53" s="129"/>
      <c r="G53" s="136"/>
      <c r="K53" s="91"/>
    </row>
    <row r="54" spans="2:12" x14ac:dyDescent="0.25">
      <c r="B54" s="85" t="s">
        <v>165</v>
      </c>
      <c r="C54" s="12"/>
      <c r="D54" s="54"/>
      <c r="E54" s="144"/>
      <c r="F54" s="129"/>
      <c r="G54" s="136"/>
      <c r="H54" s="127"/>
      <c r="I54" s="14"/>
      <c r="J54" s="14"/>
      <c r="K54" s="91"/>
    </row>
    <row r="55" spans="2:12" x14ac:dyDescent="0.25">
      <c r="B55" s="85" t="s">
        <v>165</v>
      </c>
      <c r="C55" s="12"/>
      <c r="D55" s="54"/>
      <c r="E55" s="144"/>
      <c r="F55" s="129"/>
      <c r="G55" s="136"/>
      <c r="K55" s="91"/>
    </row>
    <row r="56" spans="2:12" x14ac:dyDescent="0.25">
      <c r="B56" s="78" t="s">
        <v>18</v>
      </c>
      <c r="C56" s="12"/>
      <c r="D56" s="33"/>
      <c r="E56" s="144"/>
      <c r="F56" s="72"/>
      <c r="G56" s="133"/>
      <c r="K56" s="91"/>
      <c r="L56" s="12"/>
    </row>
    <row r="57" spans="2:12" ht="15.75" x14ac:dyDescent="0.25">
      <c r="B57" s="89"/>
      <c r="C57" s="12"/>
      <c r="D57" s="55">
        <f>SUM(D45:D56)</f>
        <v>0</v>
      </c>
      <c r="E57" s="151">
        <f>SUM(E45:E56)</f>
        <v>0</v>
      </c>
      <c r="F57" s="72"/>
      <c r="G57" s="133"/>
      <c r="K57" s="91"/>
      <c r="L57" s="12"/>
    </row>
    <row r="58" spans="2:12" x14ac:dyDescent="0.25">
      <c r="B58" s="84" t="s">
        <v>140</v>
      </c>
      <c r="C58" s="12"/>
      <c r="D58" s="15"/>
      <c r="E58" s="146"/>
      <c r="F58" s="72"/>
      <c r="G58" s="133"/>
      <c r="K58" s="92"/>
      <c r="L58" s="12"/>
    </row>
    <row r="59" spans="2:12" x14ac:dyDescent="0.25">
      <c r="B59" s="78" t="s">
        <v>39</v>
      </c>
      <c r="C59" s="12"/>
      <c r="D59" s="32"/>
      <c r="E59" s="144"/>
      <c r="F59" s="72"/>
      <c r="G59" s="133"/>
      <c r="K59" s="91"/>
      <c r="L59" s="12"/>
    </row>
    <row r="60" spans="2:12" x14ac:dyDescent="0.25">
      <c r="B60" s="78" t="s">
        <v>41</v>
      </c>
      <c r="C60" s="12"/>
      <c r="D60" s="32"/>
      <c r="E60" s="144"/>
      <c r="F60" s="72"/>
      <c r="G60" s="133"/>
      <c r="H60" s="163" t="s">
        <v>25</v>
      </c>
      <c r="I60" s="163"/>
      <c r="J60" s="163"/>
      <c r="K60" s="91"/>
    </row>
    <row r="61" spans="2:12" x14ac:dyDescent="0.25">
      <c r="B61" s="78" t="s">
        <v>152</v>
      </c>
      <c r="C61" s="12"/>
      <c r="D61" s="32"/>
      <c r="E61" s="144"/>
      <c r="F61" s="72"/>
      <c r="G61" s="133"/>
      <c r="H61" s="163"/>
      <c r="I61" s="163"/>
      <c r="J61" s="163"/>
      <c r="K61" s="91"/>
    </row>
    <row r="62" spans="2:12" x14ac:dyDescent="0.25">
      <c r="B62" s="78" t="s">
        <v>153</v>
      </c>
      <c r="C62" s="12"/>
      <c r="D62" s="32"/>
      <c r="E62" s="144"/>
      <c r="F62" s="72"/>
      <c r="G62" s="133"/>
      <c r="K62" s="91"/>
    </row>
    <row r="63" spans="2:12" ht="21" x14ac:dyDescent="0.35">
      <c r="B63" s="93"/>
      <c r="C63" s="12"/>
      <c r="D63" s="55">
        <f>SUM(D59:D62)</f>
        <v>0</v>
      </c>
      <c r="E63" s="151">
        <f>SUM(E59:E61)</f>
        <v>0</v>
      </c>
      <c r="F63" s="72"/>
      <c r="G63" s="133"/>
      <c r="H63" s="134" t="s">
        <v>33</v>
      </c>
      <c r="I63" s="123">
        <f>+D73+(E73*J5)</f>
        <v>0</v>
      </c>
      <c r="J63" s="150">
        <f>+E73+(D73*J6)</f>
        <v>0</v>
      </c>
      <c r="K63" s="91"/>
    </row>
    <row r="64" spans="2:12" ht="21" x14ac:dyDescent="0.35">
      <c r="B64" s="84" t="s">
        <v>141</v>
      </c>
      <c r="C64" s="12"/>
      <c r="D64" s="62"/>
      <c r="E64" s="146"/>
      <c r="F64" s="72"/>
      <c r="G64" s="133"/>
      <c r="H64" s="134" t="s">
        <v>43</v>
      </c>
      <c r="I64" s="123">
        <f>+I49+(J49*J5)</f>
        <v>0</v>
      </c>
      <c r="J64" s="150">
        <f>+J49+(I49*J6)</f>
        <v>0</v>
      </c>
      <c r="K64" s="72"/>
    </row>
    <row r="65" spans="2:11" ht="18" customHeight="1" x14ac:dyDescent="0.35">
      <c r="B65" s="85" t="s">
        <v>42</v>
      </c>
      <c r="C65" s="12"/>
      <c r="D65" s="54"/>
      <c r="E65" s="144"/>
      <c r="F65" s="129"/>
      <c r="G65" s="136"/>
      <c r="H65" s="135" t="s">
        <v>45</v>
      </c>
      <c r="I65" s="124">
        <f>+I63-I64</f>
        <v>0</v>
      </c>
      <c r="J65" s="149">
        <f>+J63-J64</f>
        <v>0</v>
      </c>
      <c r="K65" s="72"/>
    </row>
    <row r="66" spans="2:11" x14ac:dyDescent="0.25">
      <c r="B66" s="85" t="s">
        <v>44</v>
      </c>
      <c r="C66" s="12"/>
      <c r="D66" s="54"/>
      <c r="E66" s="144"/>
      <c r="F66" s="72"/>
      <c r="G66" s="72"/>
      <c r="K66" s="72"/>
    </row>
    <row r="67" spans="2:11" x14ac:dyDescent="0.25">
      <c r="B67" s="85" t="s">
        <v>46</v>
      </c>
      <c r="C67" s="12"/>
      <c r="D67" s="54"/>
      <c r="E67" s="144"/>
      <c r="F67" s="129"/>
      <c r="G67" s="129"/>
      <c r="K67" s="72"/>
    </row>
    <row r="68" spans="2:11" x14ac:dyDescent="0.25">
      <c r="B68" s="85" t="s">
        <v>47</v>
      </c>
      <c r="C68" s="12"/>
      <c r="D68" s="54"/>
      <c r="E68" s="144"/>
      <c r="F68" s="129"/>
      <c r="G68" s="136"/>
      <c r="K68" s="72"/>
    </row>
    <row r="69" spans="2:11" ht="15" customHeight="1" x14ac:dyDescent="0.25">
      <c r="B69" s="88" t="s">
        <v>49</v>
      </c>
      <c r="C69" s="12"/>
      <c r="D69" s="54"/>
      <c r="E69" s="144"/>
      <c r="F69" s="72"/>
      <c r="G69" s="133"/>
      <c r="H69" s="163"/>
      <c r="I69" s="163"/>
      <c r="J69" s="163"/>
      <c r="K69" s="72"/>
    </row>
    <row r="70" spans="2:11" ht="15" customHeight="1" x14ac:dyDescent="0.25">
      <c r="B70" s="88" t="s">
        <v>18</v>
      </c>
      <c r="C70" s="12"/>
      <c r="D70" s="54"/>
      <c r="E70" s="144"/>
      <c r="F70" s="72"/>
      <c r="G70" s="133"/>
      <c r="H70" s="163"/>
      <c r="I70" s="163"/>
      <c r="J70" s="163"/>
      <c r="K70" s="72"/>
    </row>
    <row r="71" spans="2:11" ht="15.75" x14ac:dyDescent="0.25">
      <c r="B71" s="87"/>
      <c r="C71" s="94"/>
      <c r="D71" s="86">
        <f>SUM(D65:D70)</f>
        <v>0</v>
      </c>
      <c r="E71" s="145">
        <f>SUM(E65:E70)</f>
        <v>0</v>
      </c>
      <c r="F71" s="72"/>
      <c r="G71" s="133"/>
      <c r="H71" s="75"/>
      <c r="I71" s="75"/>
      <c r="J71" s="19"/>
      <c r="K71" s="72"/>
    </row>
    <row r="72" spans="2:11" x14ac:dyDescent="0.25">
      <c r="B72" s="78"/>
      <c r="C72" s="12"/>
      <c r="D72" s="12"/>
      <c r="E72" s="146"/>
      <c r="F72" s="72"/>
      <c r="G72" s="133"/>
      <c r="K72" s="72"/>
    </row>
    <row r="73" spans="2:11" ht="15.75" x14ac:dyDescent="0.25">
      <c r="B73" s="95" t="s">
        <v>48</v>
      </c>
      <c r="C73" s="16"/>
      <c r="D73" s="63">
        <f>+D71+D63+D57+D43+D30</f>
        <v>0</v>
      </c>
      <c r="E73" s="147">
        <f>+E30+E43+E57+E63+E71</f>
        <v>0</v>
      </c>
      <c r="F73" s="142"/>
      <c r="G73" s="133"/>
      <c r="K73" s="72"/>
    </row>
    <row r="74" spans="2:11" ht="15.75" thickBot="1" x14ac:dyDescent="0.3">
      <c r="B74" s="78"/>
      <c r="C74" s="12"/>
      <c r="D74" s="128"/>
      <c r="E74" s="119"/>
      <c r="F74" s="72"/>
      <c r="G74" s="133"/>
      <c r="K74" s="72"/>
    </row>
    <row r="75" spans="2:11" ht="15.75" thickBot="1" x14ac:dyDescent="0.3">
      <c r="B75" s="96" t="s">
        <v>167</v>
      </c>
      <c r="C75" s="70"/>
      <c r="D75" s="161">
        <f>E73+(D73*J6)</f>
        <v>0</v>
      </c>
      <c r="E75" s="162"/>
      <c r="F75" s="72"/>
      <c r="G75" s="133"/>
      <c r="H75" s="14"/>
      <c r="I75" s="14"/>
      <c r="J75" s="14"/>
      <c r="K75" s="72"/>
    </row>
    <row r="76" spans="2:11" ht="15.75" thickBot="1" x14ac:dyDescent="0.3">
      <c r="B76" s="97" t="s">
        <v>166</v>
      </c>
      <c r="C76" s="98"/>
      <c r="D76" s="164">
        <f>D73+(E73*J5)</f>
        <v>0</v>
      </c>
      <c r="E76" s="165"/>
      <c r="F76" s="100"/>
      <c r="G76" s="133"/>
      <c r="H76" s="99"/>
      <c r="I76" s="99"/>
      <c r="J76" s="99"/>
      <c r="K76" s="100"/>
    </row>
    <row r="77" spans="2:11" x14ac:dyDescent="0.25">
      <c r="F77" s="12"/>
      <c r="G77" s="12"/>
      <c r="H77" s="14"/>
      <c r="I77" s="14"/>
      <c r="J77" s="14"/>
    </row>
    <row r="78" spans="2:11" x14ac:dyDescent="0.25">
      <c r="H78" s="14"/>
      <c r="I78" s="14"/>
      <c r="J78" s="14"/>
    </row>
  </sheetData>
  <sheetProtection insertRows="0" selectLockedCells="1"/>
  <mergeCells count="7">
    <mergeCell ref="B2:K2"/>
    <mergeCell ref="I51:J51"/>
    <mergeCell ref="D75:E75"/>
    <mergeCell ref="H69:J70"/>
    <mergeCell ref="D76:E76"/>
    <mergeCell ref="I52:J52"/>
    <mergeCell ref="H60:J61"/>
  </mergeCells>
  <phoneticPr fontId="7" type="noConversion"/>
  <printOptions horizontalCentered="1"/>
  <pageMargins left="0.7" right="0.7" top="0.75" bottom="0.75" header="0.3" footer="0.3"/>
  <pageSetup paperSize="9" scale="57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Q2"/>
  <sheetViews>
    <sheetView showGridLines="0" workbookViewId="0">
      <selection activeCell="D8" sqref="D8"/>
    </sheetView>
  </sheetViews>
  <sheetFormatPr defaultColWidth="8.85546875" defaultRowHeight="15" x14ac:dyDescent="0.25"/>
  <cols>
    <col min="1" max="1" width="20.42578125" style="1" customWidth="1"/>
    <col min="2" max="2" width="11.140625" bestFit="1" customWidth="1"/>
  </cols>
  <sheetData>
    <row r="2" spans="1:17" x14ac:dyDescent="0.25">
      <c r="A2" s="113" t="s">
        <v>53</v>
      </c>
      <c r="B2" s="114" t="s">
        <v>54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</row>
  </sheetData>
  <pageMargins left="0.7" right="0.7" top="0.75" bottom="0.75" header="0.3" footer="0.3"/>
  <pageSetup orientation="portrait" horizontalDpi="1200" verticalDpi="12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Cashflow</vt:lpstr>
      <vt:lpstr>Balance Sheet</vt:lpstr>
      <vt:lpstr>Reference Details</vt:lpstr>
      <vt:lpstr>'Balance Sheet'!Print_Area</vt:lpstr>
      <vt:lpstr>Cashflow!Print_Area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lastPrinted>2016-05-03T21:54:33Z</cp:lastPrinted>
  <dcterms:created xsi:type="dcterms:W3CDTF">2016-04-26T11:22:19Z</dcterms:created>
  <dcterms:modified xsi:type="dcterms:W3CDTF">2019-05-17T13:22:33Z</dcterms:modified>
  <cp:category/>
  <cp:contentStatus/>
</cp:coreProperties>
</file>